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workbookProtection workbookAlgorithmName="SHA-512" workbookHashValue="jjZVLHc/S8pNzKWFAJ2lYovnmhlxSDnti+7I6JLx8w/p/2BrSk+CfhoGZ9kLIQkmQ6TyQ2ghLvRWm5HA8tzhtg==" workbookSaltValue="qHRzYN9T9ow5I46pOf8FBg==" workbookSpinCount="100000" lockStructure="1"/>
  <bookViews>
    <workbookView xWindow="0" yWindow="0" windowWidth="19440" windowHeight="15600" tabRatio="707"/>
  </bookViews>
  <sheets>
    <sheet name="Summary" sheetId="5" r:id="rId1"/>
    <sheet name="U11 Fixtures Cookey League" sheetId="7" r:id="rId2"/>
    <sheet name="U11 Fixtures Harten League" sheetId="2" r:id="rId3"/>
    <sheet name="U12 Fixtures" sheetId="4" r:id="rId4"/>
    <sheet name="U13 Fixtures" sheetId="3" r:id="rId5"/>
    <sheet name="U14 Fixtures " sheetId="6" r:id="rId6"/>
  </sheets>
  <definedNames>
    <definedName name="_xlnm.Print_Area" localSheetId="0">Summary!$A$2:$H$107</definedName>
    <definedName name="_xlnm.Print_Area" localSheetId="1">'U11 Fixtures Cookey League'!$B$1:$F$51</definedName>
    <definedName name="_xlnm.Print_Area" localSheetId="2">'U11 Fixtures Harten League'!$B$1:$F$51</definedName>
    <definedName name="_xlnm.Print_Area" localSheetId="3">'U12 Fixtures'!$B$1:$F$51</definedName>
    <definedName name="_xlnm.Print_Area" localSheetId="4">'U13 Fixtures'!$B$1:$F$40</definedName>
    <definedName name="_xlnm.Print_Area" localSheetId="5">'U14 Fixtures '!$B$1:$F$69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" i="5" l="1"/>
  <c r="N3" i="5"/>
  <c r="N4" i="5"/>
  <c r="N5" i="5"/>
  <c r="N6" i="5"/>
  <c r="N7" i="5"/>
  <c r="N8" i="5"/>
  <c r="N9" i="5"/>
  <c r="N10" i="5"/>
  <c r="L2" i="5"/>
  <c r="L3" i="5"/>
  <c r="L4" i="5"/>
  <c r="L5" i="5"/>
  <c r="L6" i="5"/>
  <c r="L8" i="5"/>
  <c r="L9" i="5"/>
  <c r="L10" i="5"/>
  <c r="L11" i="5"/>
  <c r="L12" i="5"/>
  <c r="L13" i="5"/>
  <c r="J8" i="5"/>
  <c r="J9" i="5"/>
  <c r="J10" i="5"/>
  <c r="J11" i="5"/>
  <c r="J12" i="5"/>
  <c r="J6" i="5"/>
  <c r="J1" i="5"/>
  <c r="J7" i="5"/>
  <c r="J5" i="5"/>
  <c r="J4" i="5"/>
  <c r="J3" i="5"/>
  <c r="J2" i="5"/>
  <c r="L1" i="5"/>
  <c r="N1" i="5"/>
  <c r="L7" i="5"/>
  <c r="E34" i="7"/>
  <c r="C60" i="5" s="1"/>
  <c r="F50" i="7"/>
  <c r="E99" i="5" s="1"/>
  <c r="E50" i="7"/>
  <c r="C99" i="5" s="1"/>
  <c r="F49" i="7"/>
  <c r="E98" i="5" s="1"/>
  <c r="E49" i="7"/>
  <c r="C98" i="5" s="1"/>
  <c r="F48" i="7"/>
  <c r="E97" i="5" s="1"/>
  <c r="E48" i="7"/>
  <c r="C97" i="5" s="1"/>
  <c r="F46" i="7"/>
  <c r="E89" i="5" s="1"/>
  <c r="E46" i="7"/>
  <c r="C89" i="5" s="1"/>
  <c r="F45" i="7"/>
  <c r="E88" i="5" s="1"/>
  <c r="E45" i="7"/>
  <c r="C88" i="5" s="1"/>
  <c r="F44" i="7"/>
  <c r="E87" i="5" s="1"/>
  <c r="E44" i="7"/>
  <c r="C87" i="5" s="1"/>
  <c r="F42" i="7"/>
  <c r="E72" i="5" s="1"/>
  <c r="E42" i="7"/>
  <c r="C72" i="5" s="1"/>
  <c r="F41" i="7"/>
  <c r="E71" i="5" s="1"/>
  <c r="E41" i="7"/>
  <c r="C71" i="5" s="1"/>
  <c r="F40" i="7"/>
  <c r="E70" i="5" s="1"/>
  <c r="E40" i="7"/>
  <c r="C70" i="5" s="1"/>
  <c r="F38" i="7"/>
  <c r="E66" i="5" s="1"/>
  <c r="E38" i="7"/>
  <c r="C66" i="5" s="1"/>
  <c r="F37" i="7"/>
  <c r="E65" i="5" s="1"/>
  <c r="E37" i="7"/>
  <c r="C65" i="5" s="1"/>
  <c r="F36" i="7"/>
  <c r="E64" i="5" s="1"/>
  <c r="E36" i="7"/>
  <c r="C64" i="5" s="1"/>
  <c r="F34" i="7"/>
  <c r="E60" i="5" s="1"/>
  <c r="F33" i="7"/>
  <c r="E59" i="5" s="1"/>
  <c r="E33" i="7"/>
  <c r="C59" i="5" s="1"/>
  <c r="F32" i="7"/>
  <c r="E58" i="5" s="1"/>
  <c r="E32" i="7"/>
  <c r="C58" i="5" s="1"/>
  <c r="F14" i="7"/>
  <c r="E10" i="5" s="1"/>
  <c r="F30" i="7"/>
  <c r="E49" i="5" s="1"/>
  <c r="E30" i="7"/>
  <c r="C49" i="5" s="1"/>
  <c r="F29" i="7"/>
  <c r="E48" i="5" s="1"/>
  <c r="E29" i="7"/>
  <c r="C48" i="5" s="1"/>
  <c r="F28" i="7"/>
  <c r="E47" i="5" s="1"/>
  <c r="F26" i="7"/>
  <c r="E38" i="5" s="1"/>
  <c r="E26" i="7"/>
  <c r="C38" i="5" s="1"/>
  <c r="F25" i="7"/>
  <c r="E37" i="5" s="1"/>
  <c r="F24" i="7"/>
  <c r="E36" i="5" s="1"/>
  <c r="E24" i="7"/>
  <c r="C36" i="5" s="1"/>
  <c r="F22" i="7"/>
  <c r="E27" i="5" s="1"/>
  <c r="E22" i="7"/>
  <c r="C27" i="5" s="1"/>
  <c r="F21" i="7"/>
  <c r="E26" i="5" s="1"/>
  <c r="F20" i="7"/>
  <c r="E25" i="5" s="1"/>
  <c r="E20" i="7"/>
  <c r="C25" i="5" s="1"/>
  <c r="F18" i="7"/>
  <c r="E16" i="5" s="1"/>
  <c r="E18" i="7"/>
  <c r="C16" i="5" s="1"/>
  <c r="F17" i="7"/>
  <c r="E15" i="5" s="1"/>
  <c r="E17" i="7"/>
  <c r="C15" i="5" s="1"/>
  <c r="F16" i="7"/>
  <c r="E14" i="5" s="1"/>
  <c r="E14" i="7"/>
  <c r="C10" i="5" s="1"/>
  <c r="E28" i="7"/>
  <c r="C47" i="5" s="1"/>
  <c r="E25" i="7"/>
  <c r="C37" i="5" s="1"/>
  <c r="E21" i="7"/>
  <c r="E16" i="7"/>
  <c r="C26" i="5" s="1"/>
  <c r="F12" i="7"/>
  <c r="E8" i="5" s="1"/>
  <c r="F13" i="7"/>
  <c r="E9" i="5" s="1"/>
  <c r="E13" i="7"/>
  <c r="C9" i="5" s="1"/>
  <c r="E12" i="7"/>
  <c r="C8" i="7"/>
  <c r="C4" i="7"/>
  <c r="C6" i="7"/>
  <c r="C5" i="7"/>
  <c r="C3" i="7"/>
  <c r="C7" i="7"/>
  <c r="F50" i="2"/>
  <c r="H99" i="5" s="1"/>
  <c r="E50" i="2"/>
  <c r="F99" i="5" s="1"/>
  <c r="F49" i="2"/>
  <c r="H98" i="5" s="1"/>
  <c r="E49" i="2"/>
  <c r="F98" i="5" s="1"/>
  <c r="F48" i="2"/>
  <c r="H97" i="5" s="1"/>
  <c r="E48" i="2"/>
  <c r="F97" i="5" s="1"/>
  <c r="F46" i="2"/>
  <c r="H89" i="5" s="1"/>
  <c r="E46" i="2"/>
  <c r="F89" i="5" s="1"/>
  <c r="F45" i="2"/>
  <c r="H88" i="5" s="1"/>
  <c r="E45" i="2"/>
  <c r="F88" i="5" s="1"/>
  <c r="F44" i="2"/>
  <c r="H87" i="5" s="1"/>
  <c r="E44" i="2"/>
  <c r="F87" i="5" s="1"/>
  <c r="F42" i="2"/>
  <c r="H72" i="5" s="1"/>
  <c r="E42" i="2"/>
  <c r="F72" i="5" s="1"/>
  <c r="F41" i="2"/>
  <c r="H71" i="5" s="1"/>
  <c r="E41" i="2"/>
  <c r="F71" i="5" s="1"/>
  <c r="F40" i="2"/>
  <c r="H70" i="5" s="1"/>
  <c r="E40" i="2"/>
  <c r="F70" i="5" s="1"/>
  <c r="F38" i="2"/>
  <c r="H66" i="5" s="1"/>
  <c r="E38" i="2"/>
  <c r="F66" i="5" s="1"/>
  <c r="F37" i="2"/>
  <c r="H65" i="5" s="1"/>
  <c r="E37" i="2"/>
  <c r="F65" i="5" s="1"/>
  <c r="F36" i="2"/>
  <c r="H64" i="5" s="1"/>
  <c r="E36" i="2"/>
  <c r="F64" i="5" s="1"/>
  <c r="F34" i="2"/>
  <c r="H60" i="5" s="1"/>
  <c r="E34" i="2"/>
  <c r="F60" i="5" s="1"/>
  <c r="F33" i="2"/>
  <c r="H59" i="5" s="1"/>
  <c r="E33" i="2"/>
  <c r="F59" i="5" s="1"/>
  <c r="F32" i="2"/>
  <c r="H58" i="5" s="1"/>
  <c r="E32" i="2"/>
  <c r="F58" i="5" s="1"/>
  <c r="F30" i="2"/>
  <c r="H49" i="5" s="1"/>
  <c r="E30" i="2"/>
  <c r="F49" i="5" s="1"/>
  <c r="F29" i="2"/>
  <c r="H48" i="5" s="1"/>
  <c r="E29" i="2"/>
  <c r="F48" i="5" s="1"/>
  <c r="F28" i="2"/>
  <c r="H47" i="5" s="1"/>
  <c r="F26" i="2"/>
  <c r="H38" i="5" s="1"/>
  <c r="E26" i="2"/>
  <c r="F38" i="5" s="1"/>
  <c r="F25" i="2"/>
  <c r="H37" i="5" s="1"/>
  <c r="E25" i="2"/>
  <c r="F37" i="5" s="1"/>
  <c r="F24" i="2"/>
  <c r="H36" i="5" s="1"/>
  <c r="E24" i="2"/>
  <c r="F36" i="5" s="1"/>
  <c r="F22" i="2"/>
  <c r="H27" i="5" s="1"/>
  <c r="E22" i="2"/>
  <c r="F27" i="5" s="1"/>
  <c r="F21" i="2"/>
  <c r="H26" i="5" s="1"/>
  <c r="E21" i="2"/>
  <c r="F26" i="5" s="1"/>
  <c r="F20" i="2"/>
  <c r="H25" i="5" s="1"/>
  <c r="E20" i="2"/>
  <c r="F25" i="5" s="1"/>
  <c r="F18" i="2"/>
  <c r="H16" i="5" s="1"/>
  <c r="E18" i="2"/>
  <c r="F16" i="5" s="1"/>
  <c r="F17" i="2"/>
  <c r="H15" i="5" s="1"/>
  <c r="E17" i="2"/>
  <c r="F15" i="5" s="1"/>
  <c r="F16" i="2"/>
  <c r="H14" i="5" s="1"/>
  <c r="F14" i="2"/>
  <c r="H10" i="5" s="1"/>
  <c r="E14" i="2"/>
  <c r="F10" i="5" s="1"/>
  <c r="E16" i="2"/>
  <c r="E28" i="2"/>
  <c r="F47" i="5" s="1"/>
  <c r="E13" i="2"/>
  <c r="F9" i="5" s="1"/>
  <c r="F13" i="2"/>
  <c r="H9" i="5" s="1"/>
  <c r="F12" i="2"/>
  <c r="H8" i="5" s="1"/>
  <c r="E12" i="2"/>
  <c r="C8" i="2"/>
  <c r="C3" i="2"/>
  <c r="C6" i="2"/>
  <c r="C7" i="2"/>
  <c r="C5" i="2"/>
  <c r="C4" i="2"/>
  <c r="F50" i="4"/>
  <c r="H101" i="5" s="1"/>
  <c r="E50" i="4"/>
  <c r="F101" i="5" s="1"/>
  <c r="F49" i="4"/>
  <c r="E101" i="5" s="1"/>
  <c r="E49" i="4"/>
  <c r="C101" i="5" s="1"/>
  <c r="F48" i="4"/>
  <c r="E100" i="5" s="1"/>
  <c r="E48" i="4"/>
  <c r="C100" i="5" s="1"/>
  <c r="F46" i="4"/>
  <c r="H91" i="5" s="1"/>
  <c r="E46" i="4"/>
  <c r="F91" i="5" s="1"/>
  <c r="F45" i="4"/>
  <c r="E91" i="5" s="1"/>
  <c r="E45" i="4"/>
  <c r="C91" i="5" s="1"/>
  <c r="F44" i="4"/>
  <c r="E90" i="5" s="1"/>
  <c r="E44" i="4"/>
  <c r="C90" i="5" s="1"/>
  <c r="F42" i="4"/>
  <c r="H74" i="5" s="1"/>
  <c r="E42" i="4"/>
  <c r="F74" i="5" s="1"/>
  <c r="F41" i="4"/>
  <c r="E74" i="5" s="1"/>
  <c r="E41" i="4"/>
  <c r="C74" i="5" s="1"/>
  <c r="F40" i="4"/>
  <c r="E73" i="5" s="1"/>
  <c r="E40" i="4"/>
  <c r="C73" i="5" s="1"/>
  <c r="F38" i="4"/>
  <c r="H68" i="5" s="1"/>
  <c r="E38" i="4"/>
  <c r="F68" i="5" s="1"/>
  <c r="F37" i="4"/>
  <c r="E68" i="5" s="1"/>
  <c r="E37" i="4"/>
  <c r="C68" i="5" s="1"/>
  <c r="F36" i="4"/>
  <c r="E67" i="5" s="1"/>
  <c r="E36" i="4"/>
  <c r="C67" i="5" s="1"/>
  <c r="F30" i="4"/>
  <c r="H51" i="5" s="1"/>
  <c r="E30" i="4"/>
  <c r="F51" i="5" s="1"/>
  <c r="F29" i="4"/>
  <c r="E51" i="5" s="1"/>
  <c r="E29" i="4"/>
  <c r="C51" i="5" s="1"/>
  <c r="F28" i="4"/>
  <c r="E50" i="5" s="1"/>
  <c r="E28" i="4"/>
  <c r="C50" i="5" s="1"/>
  <c r="F26" i="4"/>
  <c r="H40" i="5" s="1"/>
  <c r="E26" i="4"/>
  <c r="F40" i="5" s="1"/>
  <c r="F25" i="4"/>
  <c r="E40" i="5" s="1"/>
  <c r="E25" i="4"/>
  <c r="C40" i="5" s="1"/>
  <c r="F24" i="4"/>
  <c r="E39" i="5" s="1"/>
  <c r="E24" i="4"/>
  <c r="C39" i="5" s="1"/>
  <c r="F22" i="4"/>
  <c r="H29" i="5" s="1"/>
  <c r="E22" i="4"/>
  <c r="F29" i="5" s="1"/>
  <c r="F21" i="4"/>
  <c r="E29" i="5" s="1"/>
  <c r="E21" i="4"/>
  <c r="C29" i="5" s="1"/>
  <c r="F20" i="4"/>
  <c r="E28" i="5" s="1"/>
  <c r="E20" i="4"/>
  <c r="C28" i="5" s="1"/>
  <c r="F18" i="4"/>
  <c r="H18" i="5" s="1"/>
  <c r="E18" i="4"/>
  <c r="F18" i="5" s="1"/>
  <c r="F17" i="4"/>
  <c r="E18" i="5" s="1"/>
  <c r="E17" i="4"/>
  <c r="C18" i="5" s="1"/>
  <c r="F16" i="4"/>
  <c r="E17" i="5" s="1"/>
  <c r="E16" i="4"/>
  <c r="C17" i="5" s="1"/>
  <c r="F34" i="4"/>
  <c r="H62" i="5" s="1"/>
  <c r="E34" i="4"/>
  <c r="F62" i="5" s="1"/>
  <c r="F33" i="4"/>
  <c r="E62" i="5" s="1"/>
  <c r="E33" i="4"/>
  <c r="C62" i="5" s="1"/>
  <c r="F32" i="4"/>
  <c r="E61" i="5" s="1"/>
  <c r="E32" i="4"/>
  <c r="C61" i="5" s="1"/>
  <c r="F14" i="4"/>
  <c r="H12" i="5" s="1"/>
  <c r="E14" i="4"/>
  <c r="F12" i="5" s="1"/>
  <c r="F13" i="4"/>
  <c r="E12" i="5" s="1"/>
  <c r="E13" i="4"/>
  <c r="C12" i="5" s="1"/>
  <c r="F12" i="4"/>
  <c r="E11" i="5" s="1"/>
  <c r="E12" i="4"/>
  <c r="C11" i="5" s="1"/>
  <c r="C3" i="4"/>
  <c r="C7" i="4"/>
  <c r="C4" i="4"/>
  <c r="C6" i="4"/>
  <c r="C5" i="4"/>
  <c r="C8" i="4"/>
  <c r="F14" i="3"/>
  <c r="H3" i="5" s="1"/>
  <c r="F39" i="3"/>
  <c r="E83" i="5" s="1"/>
  <c r="F35" i="3"/>
  <c r="E78" i="5" s="1"/>
  <c r="E35" i="3"/>
  <c r="C78" i="5" s="1"/>
  <c r="F34" i="3"/>
  <c r="H77" i="5" s="1"/>
  <c r="E34" i="3"/>
  <c r="F77" i="5" s="1"/>
  <c r="F31" i="3"/>
  <c r="E54" i="5" s="1"/>
  <c r="E31" i="3"/>
  <c r="C54" i="5" s="1"/>
  <c r="F30" i="3"/>
  <c r="H53" i="5" s="1"/>
  <c r="E30" i="3"/>
  <c r="F53" i="5" s="1"/>
  <c r="F29" i="3"/>
  <c r="E53" i="5" s="1"/>
  <c r="F27" i="3"/>
  <c r="E43" i="5" s="1"/>
  <c r="E27" i="3"/>
  <c r="C43" i="5" s="1"/>
  <c r="F26" i="3"/>
  <c r="H42" i="5" s="1"/>
  <c r="E26" i="3"/>
  <c r="F42" i="5" s="1"/>
  <c r="E25" i="3"/>
  <c r="C42" i="5" s="1"/>
  <c r="F23" i="3"/>
  <c r="E32" i="5" s="1"/>
  <c r="F22" i="3"/>
  <c r="H31" i="5" s="1"/>
  <c r="F21" i="3"/>
  <c r="E31" i="5" s="1"/>
  <c r="F19" i="3"/>
  <c r="E21" i="5" s="1"/>
  <c r="E19" i="3"/>
  <c r="C21" i="5" s="1"/>
  <c r="F18" i="3"/>
  <c r="H20" i="5" s="1"/>
  <c r="E18" i="3"/>
  <c r="F20" i="5" s="1"/>
  <c r="F17" i="3"/>
  <c r="E20" i="5" s="1"/>
  <c r="E17" i="3"/>
  <c r="C20" i="5" s="1"/>
  <c r="F15" i="3"/>
  <c r="E4" i="5" s="1"/>
  <c r="E15" i="3"/>
  <c r="C4" i="5" s="1"/>
  <c r="F38" i="3"/>
  <c r="H82" i="5" s="1"/>
  <c r="F37" i="3"/>
  <c r="E82" i="5" s="1"/>
  <c r="F25" i="3"/>
  <c r="E42" i="5" s="1"/>
  <c r="F13" i="3"/>
  <c r="E3" i="5" s="1"/>
  <c r="E39" i="3"/>
  <c r="C83" i="5" s="1"/>
  <c r="E38" i="3"/>
  <c r="F82" i="5" s="1"/>
  <c r="E37" i="3"/>
  <c r="C82" i="5" s="1"/>
  <c r="E33" i="3"/>
  <c r="C77" i="5" s="1"/>
  <c r="F33" i="3"/>
  <c r="E77" i="5" s="1"/>
  <c r="E29" i="3"/>
  <c r="C53" i="5" s="1"/>
  <c r="E23" i="3"/>
  <c r="C32" i="5" s="1"/>
  <c r="E22" i="3"/>
  <c r="F31" i="5" s="1"/>
  <c r="E21" i="3"/>
  <c r="C31" i="5" s="1"/>
  <c r="E14" i="3"/>
  <c r="F3" i="5" s="1"/>
  <c r="E13" i="3"/>
  <c r="C3" i="5" s="1"/>
  <c r="C6" i="3"/>
  <c r="C7" i="3"/>
  <c r="C9" i="3"/>
  <c r="C3" i="3"/>
  <c r="C4" i="3"/>
  <c r="C5" i="3"/>
  <c r="C8" i="3"/>
  <c r="F68" i="6"/>
  <c r="E107" i="5" s="1"/>
  <c r="E68" i="6"/>
  <c r="C107" i="5" s="1"/>
  <c r="F67" i="6"/>
  <c r="E104" i="5" s="1"/>
  <c r="E67" i="6"/>
  <c r="C104" i="5" s="1"/>
  <c r="F66" i="6"/>
  <c r="E106" i="5" s="1"/>
  <c r="E66" i="6"/>
  <c r="C106" i="5" s="1"/>
  <c r="F65" i="6"/>
  <c r="E103" i="5" s="1"/>
  <c r="E65" i="6"/>
  <c r="C103" i="5" s="1"/>
  <c r="F64" i="6"/>
  <c r="E105" i="5" s="1"/>
  <c r="E64" i="6"/>
  <c r="C105" i="5" s="1"/>
  <c r="F62" i="6"/>
  <c r="H95" i="5" s="1"/>
  <c r="E62" i="6"/>
  <c r="F95" i="5" s="1"/>
  <c r="F61" i="6"/>
  <c r="E95" i="5" s="1"/>
  <c r="E61" i="6"/>
  <c r="C95" i="5" s="1"/>
  <c r="F60" i="6"/>
  <c r="H94" i="5" s="1"/>
  <c r="E60" i="6"/>
  <c r="F94" i="5" s="1"/>
  <c r="F59" i="6"/>
  <c r="E94" i="5" s="1"/>
  <c r="E59" i="6"/>
  <c r="C94" i="5" s="1"/>
  <c r="F58" i="6"/>
  <c r="H93" i="5" s="1"/>
  <c r="E58" i="6"/>
  <c r="F93" i="5" s="1"/>
  <c r="F56" i="6"/>
  <c r="H85" i="5" s="1"/>
  <c r="E56" i="6"/>
  <c r="F85" i="5" s="1"/>
  <c r="F55" i="6"/>
  <c r="E85" i="5" s="1"/>
  <c r="E55" i="6"/>
  <c r="C85" i="5" s="1"/>
  <c r="F54" i="6"/>
  <c r="H84" i="5" s="1"/>
  <c r="E54" i="6"/>
  <c r="F84" i="5" s="1"/>
  <c r="F53" i="6"/>
  <c r="E84" i="5" s="1"/>
  <c r="E53" i="6"/>
  <c r="C84" i="5" s="1"/>
  <c r="F52" i="6"/>
  <c r="H83" i="5" s="1"/>
  <c r="E52" i="6"/>
  <c r="F83" i="5" s="1"/>
  <c r="F50" i="6"/>
  <c r="H80" i="5" s="1"/>
  <c r="E50" i="6"/>
  <c r="F80" i="5" s="1"/>
  <c r="F49" i="6"/>
  <c r="E80" i="5" s="1"/>
  <c r="E49" i="6"/>
  <c r="C80" i="5" s="1"/>
  <c r="F48" i="6"/>
  <c r="H79" i="5" s="1"/>
  <c r="E48" i="6"/>
  <c r="F79" i="5" s="1"/>
  <c r="F47" i="6"/>
  <c r="E79" i="5" s="1"/>
  <c r="E47" i="6"/>
  <c r="C79" i="5" s="1"/>
  <c r="F46" i="6"/>
  <c r="H78" i="5" s="1"/>
  <c r="E46" i="6"/>
  <c r="F78" i="5" s="1"/>
  <c r="F44" i="6"/>
  <c r="H56" i="5" s="1"/>
  <c r="E44" i="6"/>
  <c r="F56" i="5" s="1"/>
  <c r="F43" i="6"/>
  <c r="E56" i="5" s="1"/>
  <c r="E43" i="6"/>
  <c r="C56" i="5" s="1"/>
  <c r="F42" i="6"/>
  <c r="H55" i="5" s="1"/>
  <c r="E42" i="6"/>
  <c r="F55" i="5" s="1"/>
  <c r="F41" i="6"/>
  <c r="E55" i="5" s="1"/>
  <c r="E41" i="6"/>
  <c r="C55" i="5" s="1"/>
  <c r="F40" i="6"/>
  <c r="H54" i="5" s="1"/>
  <c r="E40" i="6"/>
  <c r="F54" i="5" s="1"/>
  <c r="F38" i="6"/>
  <c r="H45" i="5" s="1"/>
  <c r="E38" i="6"/>
  <c r="F45" i="5" s="1"/>
  <c r="F37" i="6"/>
  <c r="E45" i="5" s="1"/>
  <c r="E37" i="6"/>
  <c r="C45" i="5" s="1"/>
  <c r="F36" i="6"/>
  <c r="H44" i="5" s="1"/>
  <c r="E36" i="6"/>
  <c r="F44" i="5" s="1"/>
  <c r="F35" i="6"/>
  <c r="E44" i="5" s="1"/>
  <c r="E35" i="6"/>
  <c r="C44" i="5" s="1"/>
  <c r="F34" i="6"/>
  <c r="H43" i="5" s="1"/>
  <c r="E34" i="6"/>
  <c r="F43" i="5" s="1"/>
  <c r="F32" i="6"/>
  <c r="H34" i="5" s="1"/>
  <c r="E32" i="6"/>
  <c r="F34" i="5" s="1"/>
  <c r="F31" i="6"/>
  <c r="E34" i="5" s="1"/>
  <c r="E31" i="6"/>
  <c r="C34" i="5" s="1"/>
  <c r="F30" i="6"/>
  <c r="H33" i="5" s="1"/>
  <c r="E30" i="6"/>
  <c r="F33" i="5" s="1"/>
  <c r="F29" i="6"/>
  <c r="E33" i="5" s="1"/>
  <c r="E29" i="6"/>
  <c r="C33" i="5" s="1"/>
  <c r="F28" i="6"/>
  <c r="H32" i="5" s="1"/>
  <c r="E28" i="6"/>
  <c r="F32" i="5" s="1"/>
  <c r="F26" i="6"/>
  <c r="H23" i="5" s="1"/>
  <c r="E26" i="6"/>
  <c r="F23" i="5" s="1"/>
  <c r="F25" i="6"/>
  <c r="E23" i="5" s="1"/>
  <c r="E25" i="6"/>
  <c r="C23" i="5" s="1"/>
  <c r="F24" i="6"/>
  <c r="H22" i="5" s="1"/>
  <c r="E24" i="6"/>
  <c r="F22" i="5" s="1"/>
  <c r="F23" i="6"/>
  <c r="E22" i="5" s="1"/>
  <c r="E23" i="6"/>
  <c r="C22" i="5" s="1"/>
  <c r="F22" i="6"/>
  <c r="H21" i="5" s="1"/>
  <c r="E22" i="6"/>
  <c r="F21" i="5" s="1"/>
  <c r="F20" i="6"/>
  <c r="H6" i="5" s="1"/>
  <c r="E20" i="6"/>
  <c r="F6" i="5" s="1"/>
  <c r="F19" i="6"/>
  <c r="E6" i="5" s="1"/>
  <c r="E19" i="6"/>
  <c r="C6" i="5" s="1"/>
  <c r="F18" i="6"/>
  <c r="H5" i="5" s="1"/>
  <c r="E18" i="6"/>
  <c r="F5" i="5" s="1"/>
  <c r="F17" i="6"/>
  <c r="E5" i="5" s="1"/>
  <c r="E17" i="6"/>
  <c r="C5" i="5" s="1"/>
  <c r="F16" i="6"/>
  <c r="H4" i="5" s="1"/>
  <c r="E16" i="6"/>
  <c r="F4" i="5" s="1"/>
  <c r="C12" i="6"/>
  <c r="C11" i="6"/>
  <c r="C10" i="6"/>
  <c r="C3" i="6"/>
  <c r="C7" i="6"/>
  <c r="C4" i="6"/>
  <c r="C8" i="6"/>
  <c r="C9" i="6"/>
  <c r="C6" i="6"/>
  <c r="C5" i="6"/>
  <c r="F8" i="5" l="1"/>
  <c r="F14" i="5"/>
  <c r="C8" i="5"/>
  <c r="O3" i="5" s="1"/>
  <c r="C14" i="5"/>
  <c r="K7" i="5"/>
  <c r="M10" i="5"/>
  <c r="K3" i="5"/>
  <c r="K1" i="5"/>
  <c r="M13" i="5"/>
  <c r="K12" i="5"/>
  <c r="M8" i="5" l="1"/>
  <c r="M2" i="5"/>
  <c r="M12" i="5"/>
  <c r="M6" i="5"/>
  <c r="M7" i="5"/>
  <c r="O8" i="5"/>
  <c r="O4" i="5"/>
  <c r="K10" i="5"/>
  <c r="K5" i="5"/>
  <c r="M4" i="5"/>
  <c r="K11" i="5"/>
  <c r="K9" i="5"/>
  <c r="O9" i="5"/>
  <c r="O5" i="5"/>
  <c r="M1" i="5"/>
  <c r="M5" i="5"/>
  <c r="M3" i="5"/>
  <c r="K4" i="5"/>
  <c r="K6" i="5"/>
  <c r="O10" i="5"/>
  <c r="O6" i="5"/>
  <c r="O2" i="5"/>
  <c r="M9" i="5"/>
  <c r="M11" i="5"/>
  <c r="K2" i="5"/>
  <c r="N14" i="5" s="1"/>
  <c r="K8" i="5"/>
  <c r="O1" i="5"/>
  <c r="O7" i="5"/>
</calcChain>
</file>

<file path=xl/sharedStrings.xml><?xml version="1.0" encoding="utf-8"?>
<sst xmlns="http://schemas.openxmlformats.org/spreadsheetml/2006/main" count="318" uniqueCount="61">
  <si>
    <t>Croft U13</t>
  </si>
  <si>
    <t>Date</t>
  </si>
  <si>
    <t>U13 Age Group</t>
    <phoneticPr fontId="4" type="noConversion"/>
  </si>
  <si>
    <t>Date</t>
    <phoneticPr fontId="4" type="noConversion"/>
  </si>
  <si>
    <t>Time</t>
    <phoneticPr fontId="4" type="noConversion"/>
  </si>
  <si>
    <t>Court</t>
    <phoneticPr fontId="4" type="noConversion"/>
  </si>
  <si>
    <t>Teams</t>
    <phoneticPr fontId="4" type="noConversion"/>
  </si>
  <si>
    <t>U11 Harten League</t>
  </si>
  <si>
    <t>v</t>
  </si>
  <si>
    <t>Court 1</t>
  </si>
  <si>
    <t>Court 2</t>
  </si>
  <si>
    <t>Croft U14</t>
  </si>
  <si>
    <t>U11 Cookey League</t>
  </si>
  <si>
    <t>Lawn A U11</t>
  </si>
  <si>
    <t>U14 Age Group</t>
  </si>
  <si>
    <t>U12 Age Group</t>
  </si>
  <si>
    <t>Croft A U11</t>
  </si>
  <si>
    <t>Regional</t>
  </si>
  <si>
    <t>Moredon U12</t>
  </si>
  <si>
    <t>Raychem A U12</t>
  </si>
  <si>
    <t>Moredon U13</t>
  </si>
  <si>
    <t>Chippenham A U13</t>
  </si>
  <si>
    <t>Chippenham B U13</t>
  </si>
  <si>
    <t>Chippenham B U14</t>
  </si>
  <si>
    <t>Chippenham A U14</t>
  </si>
  <si>
    <t>RWB U14</t>
  </si>
  <si>
    <t>Croft B U11</t>
  </si>
  <si>
    <t>Calne U12</t>
  </si>
  <si>
    <t>Lawn U12</t>
  </si>
  <si>
    <t>Chippenham U12</t>
  </si>
  <si>
    <t>Fairford U13</t>
  </si>
  <si>
    <t>Pinehurst U13</t>
  </si>
  <si>
    <t>Raychem A U13</t>
  </si>
  <si>
    <t>SH</t>
  </si>
  <si>
    <t>Chippenham U11</t>
  </si>
  <si>
    <t>Pinehurst U11</t>
  </si>
  <si>
    <t>10.30am</t>
  </si>
  <si>
    <t>09.30am</t>
  </si>
  <si>
    <t>Moredon U14</t>
  </si>
  <si>
    <t>Lawn A U14</t>
  </si>
  <si>
    <t>Lawn B U14</t>
  </si>
  <si>
    <t>Fairford U14</t>
  </si>
  <si>
    <t>Raychem B U14</t>
  </si>
  <si>
    <t>Raychem A U14</t>
  </si>
  <si>
    <t>11.30am</t>
  </si>
  <si>
    <t>12.30am</t>
  </si>
  <si>
    <t>Sports Hall</t>
  </si>
  <si>
    <t>RWB U12</t>
  </si>
  <si>
    <t>Outside 5</t>
  </si>
  <si>
    <t>Outside 6</t>
  </si>
  <si>
    <t>Outside 4</t>
  </si>
  <si>
    <t>Outside 7</t>
  </si>
  <si>
    <t>Outside 8</t>
  </si>
  <si>
    <t>11.00am</t>
  </si>
  <si>
    <t>Royal Wootton Bassett U11</t>
    <phoneticPr fontId="4" type="noConversion"/>
  </si>
  <si>
    <t>Calne A U11</t>
    <phoneticPr fontId="4" type="noConversion"/>
  </si>
  <si>
    <t>Calne B U11</t>
    <phoneticPr fontId="4" type="noConversion"/>
  </si>
  <si>
    <t>Calne C U11</t>
    <phoneticPr fontId="4" type="noConversion"/>
  </si>
  <si>
    <t>Raychem U11</t>
    <phoneticPr fontId="4" type="noConversion"/>
  </si>
  <si>
    <t>Lawn B U11</t>
    <phoneticPr fontId="4" type="noConversion"/>
  </si>
  <si>
    <t>Moredon U11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</si>
</sst>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ddd\-dd\-mmm\-yy"/>
  </numFmts>
  <fonts count="26" x14ac:knownFonts="1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  <family val="2"/>
    </font>
    <font>
      <b/>
      <sz val="14"/>
      <name val="Verdana"/>
      <family val="2"/>
    </font>
    <font>
      <sz val="10"/>
      <color indexed="10"/>
      <name val="Verdana"/>
      <family val="2"/>
    </font>
    <font>
      <sz val="10"/>
      <name val="Verdana"/>
    </font>
    <font>
      <b/>
      <sz val="10"/>
      <name val="Verdana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4"/>
      <name val="Arial"/>
      <family val="2"/>
    </font>
    <font>
      <sz val="10"/>
      <color indexed="10"/>
      <name val="Verdana"/>
      <family val="2"/>
    </font>
    <font>
      <sz val="10"/>
      <name val="Verdana"/>
    </font>
    <font>
      <b/>
      <sz val="14"/>
      <color indexed="8"/>
      <name val="Calibri"/>
      <family val="2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8"/>
      <name val="Arial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8"/>
      <name val="Arial"/>
      <family val="2"/>
    </font>
    <font>
      <sz val="18"/>
      <name val="Calibri"/>
      <family val="2"/>
    </font>
    <font>
      <sz val="18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9" borderId="10" xfId="0" applyFont="1" applyFill="1" applyBorder="1" applyAlignment="1">
      <alignment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10" borderId="10" xfId="0" applyFont="1" applyFill="1" applyBorder="1" applyAlignment="1">
      <alignment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0" fillId="11" borderId="11" xfId="0" applyFill="1" applyBorder="1" applyAlignment="1">
      <alignment horizontal="center" vertical="center"/>
    </xf>
    <xf numFmtId="0" fontId="0" fillId="11" borderId="12" xfId="0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1" borderId="0" xfId="0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vertical="center"/>
    </xf>
    <xf numFmtId="0" fontId="5" fillId="12" borderId="10" xfId="0" applyFont="1" applyFill="1" applyBorder="1" applyAlignment="1">
      <alignment vertical="center"/>
    </xf>
    <xf numFmtId="0" fontId="0" fillId="12" borderId="11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/>
    </xf>
    <xf numFmtId="0" fontId="0" fillId="12" borderId="0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8" fillId="13" borderId="8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13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indent="1"/>
    </xf>
    <xf numFmtId="0" fontId="14" fillId="11" borderId="1" xfId="0" applyFont="1" applyFill="1" applyBorder="1" applyAlignment="1">
      <alignment horizontal="left" vertical="center" indent="1"/>
    </xf>
    <xf numFmtId="0" fontId="14" fillId="8" borderId="3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left" vertical="center" indent="1"/>
    </xf>
    <xf numFmtId="0" fontId="7" fillId="8" borderId="3" xfId="0" applyFont="1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4" fillId="12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1" fillId="8" borderId="8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8" borderId="8" xfId="0" applyFont="1" applyFill="1" applyBorder="1" applyAlignment="1">
      <alignment vertical="center"/>
    </xf>
    <xf numFmtId="0" fontId="7" fillId="8" borderId="9" xfId="0" applyFont="1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165" fontId="14" fillId="8" borderId="8" xfId="0" applyNumberFormat="1" applyFont="1" applyFill="1" applyBorder="1" applyAlignment="1">
      <alignment horizontal="left" vertical="center"/>
    </xf>
    <xf numFmtId="0" fontId="13" fillId="8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4" borderId="9" xfId="0" applyFill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8" borderId="18" xfId="0" applyFill="1" applyBorder="1" applyAlignment="1">
      <alignment horizontal="left" vertical="center"/>
    </xf>
    <xf numFmtId="0" fontId="0" fillId="8" borderId="19" xfId="0" applyFill="1" applyBorder="1" applyAlignment="1">
      <alignment horizontal="center" vertical="center"/>
    </xf>
    <xf numFmtId="0" fontId="1" fillId="8" borderId="9" xfId="0" applyFont="1" applyFill="1" applyBorder="1" applyAlignment="1">
      <alignment vertical="center"/>
    </xf>
    <xf numFmtId="16" fontId="13" fillId="8" borderId="8" xfId="0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8" borderId="9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 indent="1"/>
    </xf>
    <xf numFmtId="0" fontId="0" fillId="0" borderId="18" xfId="0" applyBorder="1" applyAlignment="1">
      <alignment vertical="center"/>
    </xf>
    <xf numFmtId="0" fontId="16" fillId="15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left" vertical="center"/>
    </xf>
    <xf numFmtId="0" fontId="16" fillId="16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0" fontId="16" fillId="10" borderId="0" xfId="0" applyFont="1" applyFill="1" applyBorder="1" applyAlignment="1">
      <alignment horizontal="left" vertical="center"/>
    </xf>
    <xf numFmtId="14" fontId="12" fillId="3" borderId="10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14" borderId="0" xfId="0" applyFont="1" applyFill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14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20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8" borderId="8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17" fillId="0" borderId="0" xfId="0" applyNumberFormat="1" applyFont="1" applyBorder="1" applyAlignment="1">
      <alignment vertical="center"/>
    </xf>
    <xf numFmtId="14" fontId="17" fillId="0" borderId="0" xfId="0" applyNumberFormat="1" applyFont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7" borderId="1" xfId="0" applyFill="1" applyBorder="1" applyAlignment="1">
      <alignment horizontal="left" vertical="center" indent="1"/>
    </xf>
    <xf numFmtId="165" fontId="20" fillId="2" borderId="10" xfId="0" applyNumberFormat="1" applyFont="1" applyFill="1" applyBorder="1" applyAlignment="1">
      <alignment horizontal="left" vertical="center"/>
    </xf>
    <xf numFmtId="165" fontId="20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right" vertical="center"/>
    </xf>
    <xf numFmtId="0" fontId="22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164" fontId="23" fillId="0" borderId="1" xfId="0" applyNumberFormat="1" applyFont="1" applyBorder="1" applyAlignment="1">
      <alignment vertical="center"/>
    </xf>
    <xf numFmtId="164" fontId="23" fillId="0" borderId="1" xfId="0" applyNumberFormat="1" applyFont="1" applyBorder="1" applyAlignment="1">
      <alignment horizontal="center" vertical="center"/>
    </xf>
    <xf numFmtId="0" fontId="21" fillId="6" borderId="1" xfId="0" applyFont="1" applyFill="1" applyBorder="1" applyAlignment="1">
      <alignment horizontal="right" vertical="center"/>
    </xf>
    <xf numFmtId="0" fontId="22" fillId="6" borderId="0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right" vertical="center"/>
    </xf>
    <xf numFmtId="0" fontId="22" fillId="12" borderId="0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left" vertical="center"/>
    </xf>
    <xf numFmtId="164" fontId="23" fillId="0" borderId="5" xfId="0" applyNumberFormat="1" applyFont="1" applyBorder="1" applyAlignment="1">
      <alignment vertical="center"/>
    </xf>
    <xf numFmtId="164" fontId="23" fillId="0" borderId="5" xfId="0" applyNumberFormat="1" applyFont="1" applyBorder="1" applyAlignment="1">
      <alignment horizontal="center" vertical="center"/>
    </xf>
    <xf numFmtId="0" fontId="21" fillId="12" borderId="5" xfId="0" applyFont="1" applyFill="1" applyBorder="1" applyAlignment="1">
      <alignment horizontal="right" vertical="center"/>
    </xf>
    <xf numFmtId="0" fontId="22" fillId="12" borderId="6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164" fontId="23" fillId="0" borderId="1" xfId="0" applyNumberFormat="1" applyFont="1" applyBorder="1" applyAlignment="1">
      <alignment horizontal="right" vertical="center"/>
    </xf>
    <xf numFmtId="0" fontId="21" fillId="9" borderId="1" xfId="0" quotePrefix="1" applyFont="1" applyFill="1" applyBorder="1" applyAlignment="1">
      <alignment horizontal="right" vertical="center"/>
    </xf>
    <xf numFmtId="0" fontId="22" fillId="9" borderId="0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left" vertical="center"/>
    </xf>
    <xf numFmtId="0" fontId="21" fillId="10" borderId="1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left" vertical="center"/>
    </xf>
    <xf numFmtId="0" fontId="21" fillId="1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right" vertical="center"/>
    </xf>
    <xf numFmtId="0" fontId="22" fillId="16" borderId="0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164" fontId="23" fillId="0" borderId="5" xfId="0" applyNumberFormat="1" applyFont="1" applyBorder="1" applyAlignment="1">
      <alignment horizontal="right" vertical="center"/>
    </xf>
    <xf numFmtId="0" fontId="21" fillId="16" borderId="5" xfId="0" applyFont="1" applyFill="1" applyBorder="1" applyAlignment="1">
      <alignment horizontal="right" vertical="center"/>
    </xf>
    <xf numFmtId="0" fontId="22" fillId="16" borderId="6" xfId="0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14" fontId="20" fillId="0" borderId="5" xfId="0" applyNumberFormat="1" applyFont="1" applyBorder="1" applyAlignment="1">
      <alignment vertical="center"/>
    </xf>
    <xf numFmtId="14" fontId="20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165" fontId="20" fillId="2" borderId="26" xfId="0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right" vertical="center"/>
    </xf>
    <xf numFmtId="164" fontId="24" fillId="12" borderId="27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4" fontId="24" fillId="12" borderId="28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165" fontId="14" fillId="8" borderId="25" xfId="0" applyNumberFormat="1" applyFont="1" applyFill="1" applyBorder="1" applyAlignment="1">
      <alignment horizontal="center" vertical="center"/>
    </xf>
    <xf numFmtId="165" fontId="14" fillId="8" borderId="20" xfId="0" applyNumberFormat="1" applyFont="1" applyFill="1" applyBorder="1" applyAlignment="1">
      <alignment horizontal="center" vertical="center"/>
    </xf>
    <xf numFmtId="165" fontId="14" fillId="8" borderId="21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CC99FF"/>
      <color rgb="FFFF99CC"/>
      <color rgb="FFD9D9D9"/>
      <color rgb="FFCCFF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25"/>
  <sheetViews>
    <sheetView tabSelected="1" zoomScale="55" zoomScaleNormal="55" zoomScalePageLayoutView="55" workbookViewId="0">
      <selection activeCell="B1" sqref="B1"/>
    </sheetView>
  </sheetViews>
  <sheetFormatPr defaultColWidth="11" defaultRowHeight="16.5" customHeight="1" x14ac:dyDescent="0.2"/>
  <cols>
    <col min="1" max="1" width="19.875" style="123" customWidth="1"/>
    <col min="2" max="2" width="12.375" style="143" customWidth="1"/>
    <col min="3" max="3" width="28.625" style="120" customWidth="1"/>
    <col min="4" max="4" width="4.125" style="121" customWidth="1"/>
    <col min="5" max="5" width="31.875" style="122" customWidth="1"/>
    <col min="6" max="6" width="28.625" style="124" customWidth="1"/>
    <col min="7" max="7" width="4.125" style="121" customWidth="1"/>
    <col min="8" max="8" width="22.375" style="122" bestFit="1" customWidth="1"/>
    <col min="9" max="9" width="11" style="118"/>
    <col min="10" max="10" width="17.75" style="118" bestFit="1" customWidth="1"/>
    <col min="11" max="11" width="5.25" style="118" customWidth="1"/>
    <col min="12" max="12" width="19.75" style="118" bestFit="1" customWidth="1"/>
    <col min="13" max="13" width="5.875" style="118" customWidth="1"/>
    <col min="14" max="14" width="19.75" style="118" bestFit="1" customWidth="1"/>
    <col min="15" max="15" width="4.75" style="118" customWidth="1"/>
    <col min="16" max="18" width="11" style="138"/>
    <col min="19" max="34" width="11" style="118"/>
    <col min="35" max="16384" width="11" style="117"/>
  </cols>
  <sheetData>
    <row r="1" spans="1:34" s="115" customFormat="1" ht="20.100000000000001" customHeight="1" thickBot="1" x14ac:dyDescent="0.25">
      <c r="A1" s="114" t="s">
        <v>1</v>
      </c>
      <c r="B1" s="114"/>
      <c r="C1" s="212" t="s">
        <v>9</v>
      </c>
      <c r="D1" s="213"/>
      <c r="E1" s="214"/>
      <c r="F1" s="215" t="s">
        <v>10</v>
      </c>
      <c r="G1" s="216"/>
      <c r="H1" s="217"/>
      <c r="I1" s="118"/>
      <c r="J1" s="112" t="str">
        <f>'U11 Fixtures Cookey League'!B3</f>
        <v>Croft A U11</v>
      </c>
      <c r="K1" s="139">
        <f t="shared" ref="K1:K12" si="0">COUNTIF($C$2:$H$101,J1)</f>
        <v>10</v>
      </c>
      <c r="L1" s="111" t="str">
        <f>'U12 Fixtures'!B3</f>
        <v>Calne U12</v>
      </c>
      <c r="M1" s="140">
        <f t="shared" ref="M1:M13" si="1">COUNTIF($C$2:$H$101,L1)</f>
        <v>10</v>
      </c>
      <c r="N1" s="110" t="str">
        <f>'U14 Fixtures '!B3</f>
        <v>Lawn A U14</v>
      </c>
      <c r="O1" s="146">
        <f>COUNTIF($C$2:$H$107,N1)</f>
        <v>9</v>
      </c>
      <c r="P1" s="138"/>
      <c r="Q1" s="134"/>
      <c r="R1" s="13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s="116" customFormat="1" ht="20.100000000000001" customHeight="1" x14ac:dyDescent="0.2">
      <c r="A2" s="149">
        <v>41932</v>
      </c>
      <c r="B2" s="150"/>
      <c r="C2" s="151"/>
      <c r="D2" s="152"/>
      <c r="E2" s="153"/>
      <c r="F2" s="151"/>
      <c r="G2" s="152"/>
      <c r="H2" s="153"/>
      <c r="I2" s="118"/>
      <c r="J2" s="112" t="str">
        <f>'U11 Fixtures Cookey League'!B4</f>
        <v>Calne A U11</v>
      </c>
      <c r="K2" s="139">
        <f t="shared" si="0"/>
        <v>10</v>
      </c>
      <c r="L2" s="111" t="str">
        <f>'U12 Fixtures'!B4</f>
        <v>Raychem A U12</v>
      </c>
      <c r="M2" s="140">
        <f t="shared" si="1"/>
        <v>10</v>
      </c>
      <c r="N2" s="110" t="str">
        <f>'U14 Fixtures '!B4</f>
        <v>Lawn B U14</v>
      </c>
      <c r="O2" s="146">
        <f t="shared" ref="O2:O10" si="2">COUNTIF($C$2:$H$107,N2)</f>
        <v>9</v>
      </c>
      <c r="P2" s="138"/>
      <c r="Q2" s="134"/>
      <c r="R2" s="13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20.100000000000001" customHeight="1" x14ac:dyDescent="0.2">
      <c r="A3" s="154">
        <v>0.39583333333333331</v>
      </c>
      <c r="B3" s="155"/>
      <c r="C3" s="156" t="str">
        <f>'U13 Fixtures'!E13</f>
        <v>Croft U13</v>
      </c>
      <c r="D3" s="157" t="s">
        <v>8</v>
      </c>
      <c r="E3" s="158" t="str">
        <f>'U13 Fixtures'!F13</f>
        <v>Fairford U13</v>
      </c>
      <c r="F3" s="156" t="str">
        <f>'U13 Fixtures'!E14</f>
        <v>Moredon U13</v>
      </c>
      <c r="G3" s="157" t="s">
        <v>8</v>
      </c>
      <c r="H3" s="158" t="str">
        <f>'U13 Fixtures'!F14</f>
        <v>Raychem A U13</v>
      </c>
      <c r="J3" s="112" t="str">
        <f>'U11 Fixtures Cookey League'!B5</f>
        <v>Lawn A U11</v>
      </c>
      <c r="K3" s="139">
        <f t="shared" si="0"/>
        <v>10</v>
      </c>
      <c r="L3" s="111" t="str">
        <f>'U12 Fixtures'!B5</f>
        <v>Moredon U12</v>
      </c>
      <c r="M3" s="140">
        <f t="shared" si="1"/>
        <v>10</v>
      </c>
      <c r="N3" s="110" t="str">
        <f>'U14 Fixtures '!B5</f>
        <v>RWB U14</v>
      </c>
      <c r="O3" s="146">
        <f t="shared" si="2"/>
        <v>9</v>
      </c>
      <c r="Q3" s="134"/>
    </row>
    <row r="4" spans="1:34" ht="20.100000000000001" customHeight="1" x14ac:dyDescent="0.2">
      <c r="A4" s="154">
        <v>0.4375</v>
      </c>
      <c r="B4" s="155"/>
      <c r="C4" s="156" t="str">
        <f>'U13 Fixtures'!E15</f>
        <v>Pinehurst U13</v>
      </c>
      <c r="D4" s="157" t="s">
        <v>8</v>
      </c>
      <c r="E4" s="158" t="str">
        <f>'U13 Fixtures'!F15</f>
        <v>Chippenham B U13</v>
      </c>
      <c r="F4" s="159" t="str">
        <f>'U14 Fixtures '!E16</f>
        <v>Lawn A U14</v>
      </c>
      <c r="G4" s="160" t="s">
        <v>8</v>
      </c>
      <c r="H4" s="161" t="str">
        <f>'U14 Fixtures '!F16</f>
        <v>Lawn B U14</v>
      </c>
      <c r="J4" s="112" t="str">
        <f>'U11 Fixtures Cookey League'!B6</f>
        <v>Calne B U11</v>
      </c>
      <c r="K4" s="139">
        <f t="shared" si="0"/>
        <v>10</v>
      </c>
      <c r="L4" s="111" t="str">
        <f>'U12 Fixtures'!B6</f>
        <v>RWB U12</v>
      </c>
      <c r="M4" s="140">
        <f t="shared" si="1"/>
        <v>10</v>
      </c>
      <c r="N4" s="110" t="str">
        <f>'U14 Fixtures '!B6</f>
        <v>Raychem A U14</v>
      </c>
      <c r="O4" s="146">
        <f t="shared" si="2"/>
        <v>9</v>
      </c>
      <c r="Q4" s="134"/>
    </row>
    <row r="5" spans="1:34" ht="20.100000000000001" customHeight="1" x14ac:dyDescent="0.2">
      <c r="A5" s="154">
        <v>0.47916666666666669</v>
      </c>
      <c r="B5" s="155"/>
      <c r="C5" s="159" t="str">
        <f>'U14 Fixtures '!E17</f>
        <v>RWB U14</v>
      </c>
      <c r="D5" s="160" t="s">
        <v>8</v>
      </c>
      <c r="E5" s="161" t="str">
        <f>'U14 Fixtures '!F17</f>
        <v>Raychem A U14</v>
      </c>
      <c r="F5" s="159" t="str">
        <f>'U14 Fixtures '!E18</f>
        <v>Raychem B U14</v>
      </c>
      <c r="G5" s="160" t="s">
        <v>8</v>
      </c>
      <c r="H5" s="161" t="str">
        <f>'U14 Fixtures '!F18</f>
        <v>Chippenham A U14</v>
      </c>
      <c r="J5" s="112" t="str">
        <f>'U11 Fixtures Cookey League'!B7</f>
        <v>Royal Wootton Bassett U11</v>
      </c>
      <c r="K5" s="139">
        <f t="shared" si="0"/>
        <v>10</v>
      </c>
      <c r="L5" s="111" t="str">
        <f>'U12 Fixtures'!B7</f>
        <v>Chippenham U12</v>
      </c>
      <c r="M5" s="140">
        <f t="shared" si="1"/>
        <v>10</v>
      </c>
      <c r="N5" s="110" t="str">
        <f>'U14 Fixtures '!B7</f>
        <v>Raychem B U14</v>
      </c>
      <c r="O5" s="146">
        <f t="shared" si="2"/>
        <v>9</v>
      </c>
      <c r="Q5" s="134"/>
    </row>
    <row r="6" spans="1:34" ht="20.100000000000001" customHeight="1" thickBot="1" x14ac:dyDescent="0.25">
      <c r="A6" s="162">
        <v>0.52083333333333337</v>
      </c>
      <c r="B6" s="163"/>
      <c r="C6" s="164" t="str">
        <f>'U14 Fixtures '!E19</f>
        <v>Chippenham B U14</v>
      </c>
      <c r="D6" s="165" t="s">
        <v>8</v>
      </c>
      <c r="E6" s="166" t="str">
        <f>'U14 Fixtures '!F19</f>
        <v>Moredon U14</v>
      </c>
      <c r="F6" s="164" t="str">
        <f>'U14 Fixtures '!E20</f>
        <v>Croft U14</v>
      </c>
      <c r="G6" s="165" t="s">
        <v>8</v>
      </c>
      <c r="H6" s="166" t="str">
        <f>'U14 Fixtures '!F20</f>
        <v>Fairford U14</v>
      </c>
      <c r="J6" s="112" t="str">
        <f>'U11 Fixtures Cookey League'!B8</f>
        <v>Chippenham U11</v>
      </c>
      <c r="K6" s="139">
        <f t="shared" si="0"/>
        <v>10</v>
      </c>
      <c r="L6" s="111" t="str">
        <f>'U12 Fixtures'!B8</f>
        <v>Lawn U12</v>
      </c>
      <c r="M6" s="140">
        <f t="shared" si="1"/>
        <v>10</v>
      </c>
      <c r="N6" s="110" t="str">
        <f>'U14 Fixtures '!B8</f>
        <v>Chippenham A U14</v>
      </c>
      <c r="O6" s="146">
        <f t="shared" si="2"/>
        <v>9</v>
      </c>
      <c r="Q6" s="134"/>
    </row>
    <row r="7" spans="1:34" s="119" customFormat="1" ht="20.100000000000001" customHeight="1" x14ac:dyDescent="0.2">
      <c r="A7" s="149">
        <v>41953</v>
      </c>
      <c r="B7" s="150"/>
      <c r="C7" s="167" t="s">
        <v>17</v>
      </c>
      <c r="D7" s="152"/>
      <c r="E7" s="153"/>
      <c r="F7" s="151"/>
      <c r="G7" s="152"/>
      <c r="H7" s="153"/>
      <c r="I7" s="118"/>
      <c r="J7" s="113" t="str">
        <f>'U11 Fixtures Harten League'!B3</f>
        <v>Croft B U11</v>
      </c>
      <c r="K7" s="141">
        <f t="shared" si="0"/>
        <v>10</v>
      </c>
      <c r="L7" s="109" t="str">
        <f>'U13 Fixtures'!B3</f>
        <v>Croft U13</v>
      </c>
      <c r="M7" s="142">
        <f t="shared" si="1"/>
        <v>6</v>
      </c>
      <c r="N7" s="110" t="str">
        <f>'U14 Fixtures '!B9</f>
        <v>Chippenham B U14</v>
      </c>
      <c r="O7" s="146">
        <f t="shared" si="2"/>
        <v>9</v>
      </c>
      <c r="P7" s="138"/>
      <c r="Q7" s="134"/>
      <c r="R7" s="13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ht="20.100000000000001" customHeight="1" x14ac:dyDescent="0.2">
      <c r="A8" s="168">
        <v>0.39583333333333331</v>
      </c>
      <c r="B8" s="155"/>
      <c r="C8" s="169" t="str">
        <f>'U11 Fixtures Cookey League'!E12</f>
        <v>Croft A U11</v>
      </c>
      <c r="D8" s="170" t="s">
        <v>8</v>
      </c>
      <c r="E8" s="171" t="str">
        <f>'U11 Fixtures Cookey League'!F12</f>
        <v>Calne A U11</v>
      </c>
      <c r="F8" s="172" t="str">
        <f>'U11 Fixtures Harten League'!E12</f>
        <v>Croft B U11</v>
      </c>
      <c r="G8" s="173" t="s">
        <v>8</v>
      </c>
      <c r="H8" s="174" t="str">
        <f>'U11 Fixtures Harten League'!F12</f>
        <v>Calne C U11</v>
      </c>
      <c r="J8" s="113" t="str">
        <f>'U11 Fixtures Harten League'!B4</f>
        <v>Calne C U11</v>
      </c>
      <c r="K8" s="141">
        <f t="shared" si="0"/>
        <v>10</v>
      </c>
      <c r="L8" s="109" t="str">
        <f>'U13 Fixtures'!B4</f>
        <v>Fairford U13</v>
      </c>
      <c r="M8" s="142">
        <f t="shared" si="1"/>
        <v>6</v>
      </c>
      <c r="N8" s="110" t="str">
        <f>'U14 Fixtures '!B10</f>
        <v>Moredon U14</v>
      </c>
      <c r="O8" s="146">
        <f t="shared" si="2"/>
        <v>9</v>
      </c>
      <c r="Q8" s="134"/>
    </row>
    <row r="9" spans="1:34" ht="20.100000000000001" customHeight="1" x14ac:dyDescent="0.2">
      <c r="A9" s="168">
        <v>0.4375</v>
      </c>
      <c r="B9" s="155"/>
      <c r="C9" s="169" t="str">
        <f>'U11 Fixtures Cookey League'!E13</f>
        <v>Lawn A U11</v>
      </c>
      <c r="D9" s="170" t="s">
        <v>8</v>
      </c>
      <c r="E9" s="171" t="str">
        <f>'U11 Fixtures Cookey League'!F13</f>
        <v>Calne B U11</v>
      </c>
      <c r="F9" s="172" t="str">
        <f>'U11 Fixtures Harten League'!E13</f>
        <v>Raychem U11</v>
      </c>
      <c r="G9" s="173" t="s">
        <v>8</v>
      </c>
      <c r="H9" s="174" t="str">
        <f>'U11 Fixtures Harten League'!F13</f>
        <v>Moredon U11</v>
      </c>
      <c r="J9" s="113" t="str">
        <f>'U11 Fixtures Harten League'!B5</f>
        <v>Raychem U11</v>
      </c>
      <c r="K9" s="141">
        <f t="shared" si="0"/>
        <v>10</v>
      </c>
      <c r="L9" s="109" t="str">
        <f>'U13 Fixtures'!B5</f>
        <v>Moredon U13</v>
      </c>
      <c r="M9" s="142">
        <f t="shared" si="1"/>
        <v>6</v>
      </c>
      <c r="N9" s="110" t="str">
        <f>'U14 Fixtures '!B11</f>
        <v>Croft U14</v>
      </c>
      <c r="O9" s="146">
        <f t="shared" si="2"/>
        <v>9</v>
      </c>
      <c r="Q9" s="134"/>
    </row>
    <row r="10" spans="1:34" ht="20.100000000000001" customHeight="1" x14ac:dyDescent="0.2">
      <c r="A10" s="168">
        <v>0.47916666666666669</v>
      </c>
      <c r="B10" s="155"/>
      <c r="C10" s="169" t="str">
        <f>'U11 Fixtures Cookey League'!E14</f>
        <v>Royal Wootton Bassett U11</v>
      </c>
      <c r="D10" s="170" t="s">
        <v>8</v>
      </c>
      <c r="E10" s="171" t="str">
        <f>'U11 Fixtures Cookey League'!F14</f>
        <v>Chippenham U11</v>
      </c>
      <c r="F10" s="172" t="str">
        <f>'U11 Fixtures Harten League'!E14</f>
        <v>Pinehurst U11</v>
      </c>
      <c r="G10" s="173" t="s">
        <v>8</v>
      </c>
      <c r="H10" s="174" t="str">
        <f>'U11 Fixtures Harten League'!F14</f>
        <v>Lawn B U11</v>
      </c>
      <c r="J10" s="113" t="str">
        <f>'U11 Fixtures Harten League'!B6</f>
        <v>Moredon U11</v>
      </c>
      <c r="K10" s="141">
        <f t="shared" si="0"/>
        <v>10</v>
      </c>
      <c r="L10" s="109" t="str">
        <f>'U13 Fixtures'!B6</f>
        <v>Raychem A U13</v>
      </c>
      <c r="M10" s="142">
        <f t="shared" si="1"/>
        <v>6</v>
      </c>
      <c r="N10" s="110" t="str">
        <f>'U14 Fixtures '!B12</f>
        <v>Fairford U14</v>
      </c>
      <c r="O10" s="146">
        <f t="shared" si="2"/>
        <v>9</v>
      </c>
      <c r="Q10" s="134"/>
    </row>
    <row r="11" spans="1:34" ht="20.100000000000001" customHeight="1" x14ac:dyDescent="0.2">
      <c r="A11" s="168">
        <v>0.5</v>
      </c>
      <c r="B11" s="175" t="s">
        <v>46</v>
      </c>
      <c r="C11" s="176" t="str">
        <f>'U12 Fixtures'!E12</f>
        <v>Calne U12</v>
      </c>
      <c r="D11" s="177" t="s">
        <v>8</v>
      </c>
      <c r="E11" s="178" t="str">
        <f>'U12 Fixtures'!F12</f>
        <v>Raychem A U12</v>
      </c>
      <c r="F11" s="179"/>
      <c r="G11" s="180"/>
      <c r="H11" s="181"/>
      <c r="J11" s="113" t="str">
        <f>'U11 Fixtures Harten League'!B7</f>
        <v>Pinehurst U11</v>
      </c>
      <c r="K11" s="141">
        <f t="shared" si="0"/>
        <v>10</v>
      </c>
      <c r="L11" s="109" t="str">
        <f>'U13 Fixtures'!B7</f>
        <v>Pinehurst U13</v>
      </c>
      <c r="M11" s="142">
        <f t="shared" si="1"/>
        <v>6</v>
      </c>
      <c r="N11" s="135"/>
      <c r="O11" s="136"/>
      <c r="Q11" s="134"/>
    </row>
    <row r="12" spans="1:34" ht="20.100000000000001" customHeight="1" thickBot="1" x14ac:dyDescent="0.25">
      <c r="A12" s="182">
        <v>0.52083333333333337</v>
      </c>
      <c r="B12" s="163"/>
      <c r="C12" s="183" t="str">
        <f>'U12 Fixtures'!E13</f>
        <v>Moredon U12</v>
      </c>
      <c r="D12" s="184" t="s">
        <v>8</v>
      </c>
      <c r="E12" s="185" t="str">
        <f>'U12 Fixtures'!F13</f>
        <v>RWB U12</v>
      </c>
      <c r="F12" s="183" t="str">
        <f>'U12 Fixtures'!E14</f>
        <v>Chippenham U12</v>
      </c>
      <c r="G12" s="184" t="s">
        <v>8</v>
      </c>
      <c r="H12" s="185" t="str">
        <f>'U12 Fixtures'!F14</f>
        <v>Lawn U12</v>
      </c>
      <c r="J12" s="113" t="str">
        <f>'U11 Fixtures Harten League'!B8</f>
        <v>Lawn B U11</v>
      </c>
      <c r="K12" s="141">
        <f t="shared" si="0"/>
        <v>10</v>
      </c>
      <c r="L12" s="109" t="str">
        <f>'U13 Fixtures'!B8</f>
        <v>Chippenham B U13</v>
      </c>
      <c r="M12" s="142">
        <f t="shared" si="1"/>
        <v>6</v>
      </c>
      <c r="N12" s="135"/>
      <c r="O12" s="136"/>
      <c r="Q12" s="134"/>
    </row>
    <row r="13" spans="1:34" s="119" customFormat="1" ht="20.100000000000001" customHeight="1" x14ac:dyDescent="0.2">
      <c r="A13" s="149">
        <v>41967</v>
      </c>
      <c r="B13" s="150"/>
      <c r="C13" s="167" t="s">
        <v>17</v>
      </c>
      <c r="D13" s="152"/>
      <c r="E13" s="153"/>
      <c r="F13" s="151"/>
      <c r="G13" s="152"/>
      <c r="H13" s="153"/>
      <c r="I13" s="118"/>
      <c r="J13" s="113"/>
      <c r="K13" s="141"/>
      <c r="L13" s="109" t="str">
        <f>'U13 Fixtures'!B9</f>
        <v>Chippenham A U13</v>
      </c>
      <c r="M13" s="142">
        <f t="shared" si="1"/>
        <v>6</v>
      </c>
      <c r="N13" s="135"/>
      <c r="O13" s="136"/>
      <c r="P13" s="138"/>
      <c r="Q13" s="134"/>
      <c r="R13" s="13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ht="20.100000000000001" customHeight="1" x14ac:dyDescent="0.2">
      <c r="A14" s="168">
        <v>0.39583333333333331</v>
      </c>
      <c r="B14" s="155"/>
      <c r="C14" s="169" t="str">
        <f>'U11 Fixtures Cookey League'!E12</f>
        <v>Croft A U11</v>
      </c>
      <c r="D14" s="170" t="s">
        <v>8</v>
      </c>
      <c r="E14" s="171" t="str">
        <f>'U11 Fixtures Cookey League'!F16</f>
        <v>Lawn A U11</v>
      </c>
      <c r="F14" s="172" t="str">
        <f>'U11 Fixtures Harten League'!E12</f>
        <v>Croft B U11</v>
      </c>
      <c r="G14" s="173" t="s">
        <v>8</v>
      </c>
      <c r="H14" s="174" t="str">
        <f>'U11 Fixtures Harten League'!F16</f>
        <v>Raychem U11</v>
      </c>
      <c r="J14" s="113"/>
      <c r="K14" s="141"/>
      <c r="L14" s="109"/>
      <c r="M14" s="142"/>
      <c r="N14" s="147">
        <f>SUM(K1:K12)+SUM(M1:M13)+SUM(O1:O10)</f>
        <v>312</v>
      </c>
      <c r="O14" s="133"/>
      <c r="P14" s="137"/>
      <c r="Q14" s="134"/>
    </row>
    <row r="15" spans="1:34" ht="20.100000000000001" customHeight="1" x14ac:dyDescent="0.2">
      <c r="A15" s="168">
        <v>0.4375</v>
      </c>
      <c r="B15" s="155"/>
      <c r="C15" s="186" t="str">
        <f>'U11 Fixtures Cookey League'!E17</f>
        <v>Calne B U11</v>
      </c>
      <c r="D15" s="170" t="s">
        <v>8</v>
      </c>
      <c r="E15" s="171" t="str">
        <f>'U11 Fixtures Cookey League'!F17</f>
        <v>Royal Wootton Bassett U11</v>
      </c>
      <c r="F15" s="172" t="str">
        <f>'U11 Fixtures Harten League'!E17</f>
        <v>Moredon U11</v>
      </c>
      <c r="G15" s="173" t="s">
        <v>8</v>
      </c>
      <c r="H15" s="174" t="str">
        <f>'U11 Fixtures Harten League'!F17</f>
        <v>Pinehurst U11</v>
      </c>
      <c r="N15" s="117"/>
    </row>
    <row r="16" spans="1:34" ht="20.100000000000001" customHeight="1" x14ac:dyDescent="0.2">
      <c r="A16" s="168">
        <v>0.47916666666666669</v>
      </c>
      <c r="B16" s="155"/>
      <c r="C16" s="186" t="str">
        <f>'U11 Fixtures Cookey League'!E18</f>
        <v>Calne A U11</v>
      </c>
      <c r="D16" s="170" t="s">
        <v>8</v>
      </c>
      <c r="E16" s="171" t="str">
        <f>'U11 Fixtures Cookey League'!F18</f>
        <v>Chippenham U11</v>
      </c>
      <c r="F16" s="172" t="str">
        <f>'U11 Fixtures Harten League'!E18</f>
        <v>Calne C U11</v>
      </c>
      <c r="G16" s="173" t="s">
        <v>8</v>
      </c>
      <c r="H16" s="174" t="str">
        <f>'U11 Fixtures Harten League'!F18</f>
        <v>Lawn B U11</v>
      </c>
    </row>
    <row r="17" spans="1:34" ht="20.100000000000001" customHeight="1" x14ac:dyDescent="0.2">
      <c r="A17" s="168">
        <v>0.5</v>
      </c>
      <c r="B17" s="175" t="s">
        <v>46</v>
      </c>
      <c r="C17" s="176" t="str">
        <f>'U12 Fixtures'!E16</f>
        <v>Calne U12</v>
      </c>
      <c r="D17" s="177" t="s">
        <v>8</v>
      </c>
      <c r="E17" s="178" t="str">
        <f>'U12 Fixtures'!F16</f>
        <v>Moredon U12</v>
      </c>
      <c r="F17" s="179"/>
      <c r="G17" s="180"/>
      <c r="H17" s="181"/>
    </row>
    <row r="18" spans="1:34" ht="20.100000000000001" customHeight="1" thickBot="1" x14ac:dyDescent="0.25">
      <c r="A18" s="154">
        <v>0.52083333333333337</v>
      </c>
      <c r="B18" s="155"/>
      <c r="C18" s="176" t="str">
        <f>'U12 Fixtures'!E17</f>
        <v>RWB U12</v>
      </c>
      <c r="D18" s="177" t="s">
        <v>8</v>
      </c>
      <c r="E18" s="178" t="str">
        <f>'U12 Fixtures'!F17</f>
        <v>Chippenham U12</v>
      </c>
      <c r="F18" s="176" t="str">
        <f>'U12 Fixtures'!E18</f>
        <v>Raychem A U12</v>
      </c>
      <c r="G18" s="177"/>
      <c r="H18" s="178" t="str">
        <f>'U12 Fixtures'!F18</f>
        <v>Lawn U12</v>
      </c>
    </row>
    <row r="19" spans="1:34" s="116" customFormat="1" ht="20.100000000000001" customHeight="1" x14ac:dyDescent="0.2">
      <c r="A19" s="149">
        <v>41974</v>
      </c>
      <c r="B19" s="150"/>
      <c r="C19" s="151"/>
      <c r="D19" s="152"/>
      <c r="E19" s="153"/>
      <c r="F19" s="151"/>
      <c r="G19" s="152"/>
      <c r="H19" s="153"/>
      <c r="I19" s="118"/>
      <c r="J19" s="118"/>
      <c r="K19" s="118"/>
      <c r="L19" s="118"/>
      <c r="M19" s="118"/>
      <c r="N19" s="118"/>
      <c r="O19" s="118"/>
      <c r="P19" s="138"/>
      <c r="Q19" s="138"/>
      <c r="R19" s="13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16" customFormat="1" ht="20.100000000000001" customHeight="1" x14ac:dyDescent="0.2">
      <c r="A20" s="154">
        <v>0.39583333333333331</v>
      </c>
      <c r="B20" s="155"/>
      <c r="C20" s="156" t="str">
        <f>'U13 Fixtures'!E17</f>
        <v>Fairford U13</v>
      </c>
      <c r="D20" s="157" t="s">
        <v>8</v>
      </c>
      <c r="E20" s="158" t="str">
        <f>'U13 Fixtures'!F17</f>
        <v>Moredon U13</v>
      </c>
      <c r="F20" s="156" t="str">
        <f>'U13 Fixtures'!E18</f>
        <v>Raychem A U13</v>
      </c>
      <c r="G20" s="157" t="s">
        <v>8</v>
      </c>
      <c r="H20" s="158" t="str">
        <f>'U13 Fixtures'!F18</f>
        <v>Pinehurst U13</v>
      </c>
      <c r="I20" s="118"/>
      <c r="J20" s="118"/>
      <c r="K20" s="118"/>
      <c r="L20" s="118"/>
      <c r="M20" s="118"/>
      <c r="N20" s="118"/>
      <c r="O20" s="118"/>
      <c r="P20" s="138"/>
      <c r="Q20" s="138"/>
      <c r="R20" s="13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ht="20.100000000000001" customHeight="1" x14ac:dyDescent="0.2">
      <c r="A21" s="154">
        <v>0.4375</v>
      </c>
      <c r="B21" s="155"/>
      <c r="C21" s="156" t="str">
        <f>'U13 Fixtures'!E19</f>
        <v>Chippenham B U13</v>
      </c>
      <c r="D21" s="157" t="s">
        <v>8</v>
      </c>
      <c r="E21" s="158" t="str">
        <f>'U13 Fixtures'!F19</f>
        <v>Chippenham A U13</v>
      </c>
      <c r="F21" s="159" t="str">
        <f>'U14 Fixtures '!E22</f>
        <v>Lawn B U14</v>
      </c>
      <c r="G21" s="160" t="s">
        <v>8</v>
      </c>
      <c r="H21" s="161" t="str">
        <f>'U14 Fixtures '!F22</f>
        <v>RWB U14</v>
      </c>
    </row>
    <row r="22" spans="1:34" ht="20.100000000000001" customHeight="1" x14ac:dyDescent="0.2">
      <c r="A22" s="154">
        <v>0.47916666666666669</v>
      </c>
      <c r="B22" s="155"/>
      <c r="C22" s="159" t="str">
        <f>'U14 Fixtures '!E23</f>
        <v>Raychem A U14</v>
      </c>
      <c r="D22" s="160" t="s">
        <v>8</v>
      </c>
      <c r="E22" s="161" t="str">
        <f>'U14 Fixtures '!F23</f>
        <v>Raychem B U14</v>
      </c>
      <c r="F22" s="159" t="str">
        <f>'U14 Fixtures '!E24</f>
        <v>Chippenham A U14</v>
      </c>
      <c r="G22" s="160" t="s">
        <v>8</v>
      </c>
      <c r="H22" s="161" t="str">
        <f>'U14 Fixtures '!F24</f>
        <v>Chippenham B U14</v>
      </c>
    </row>
    <row r="23" spans="1:34" ht="20.100000000000001" customHeight="1" thickBot="1" x14ac:dyDescent="0.25">
      <c r="A23" s="154">
        <v>0.52083333333333337</v>
      </c>
      <c r="B23" s="155"/>
      <c r="C23" s="159" t="str">
        <f>'U14 Fixtures '!E25</f>
        <v>Moredon U14</v>
      </c>
      <c r="D23" s="160" t="s">
        <v>8</v>
      </c>
      <c r="E23" s="161" t="str">
        <f>'U14 Fixtures '!F25</f>
        <v>Croft U14</v>
      </c>
      <c r="F23" s="159" t="str">
        <f>'U14 Fixtures '!E26</f>
        <v>Lawn A U14</v>
      </c>
      <c r="G23" s="160" t="s">
        <v>8</v>
      </c>
      <c r="H23" s="161" t="str">
        <f>'U14 Fixtures '!F26</f>
        <v>Fairford U14</v>
      </c>
    </row>
    <row r="24" spans="1:34" s="119" customFormat="1" ht="20.100000000000001" customHeight="1" x14ac:dyDescent="0.2">
      <c r="A24" s="149">
        <v>41981</v>
      </c>
      <c r="B24" s="150"/>
      <c r="C24" s="167" t="s">
        <v>17</v>
      </c>
      <c r="D24" s="152"/>
      <c r="E24" s="153"/>
      <c r="F24" s="151"/>
      <c r="G24" s="152"/>
      <c r="H24" s="153"/>
      <c r="I24" s="118"/>
      <c r="J24" s="118"/>
      <c r="K24" s="118"/>
      <c r="L24" s="118"/>
      <c r="M24" s="118"/>
      <c r="N24" s="118"/>
      <c r="O24" s="118"/>
      <c r="P24" s="138"/>
      <c r="Q24" s="138"/>
      <c r="R24" s="13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ht="20.100000000000001" customHeight="1" x14ac:dyDescent="0.2">
      <c r="A25" s="168">
        <v>0.39583333333333331</v>
      </c>
      <c r="B25" s="155"/>
      <c r="C25" s="186" t="str">
        <f>'U11 Fixtures Cookey League'!E20</f>
        <v>Lawn A U11</v>
      </c>
      <c r="D25" s="170" t="s">
        <v>8</v>
      </c>
      <c r="E25" s="171" t="str">
        <f>'U11 Fixtures Cookey League'!F20</f>
        <v>Chippenham U11</v>
      </c>
      <c r="F25" s="172" t="str">
        <f>'U11 Fixtures Harten League'!E20</f>
        <v>Raychem U11</v>
      </c>
      <c r="G25" s="173" t="s">
        <v>8</v>
      </c>
      <c r="H25" s="174" t="str">
        <f>'U11 Fixtures Harten League'!F20</f>
        <v>Lawn B U11</v>
      </c>
    </row>
    <row r="26" spans="1:34" ht="20.100000000000001" customHeight="1" x14ac:dyDescent="0.2">
      <c r="A26" s="168">
        <v>0.4375</v>
      </c>
      <c r="B26" s="155"/>
      <c r="C26" s="186" t="str">
        <f>'U11 Fixtures Cookey League'!E16</f>
        <v>Croft A U11</v>
      </c>
      <c r="D26" s="170" t="s">
        <v>8</v>
      </c>
      <c r="E26" s="171" t="str">
        <f>'U11 Fixtures Cookey League'!F21</f>
        <v>Calne B U11</v>
      </c>
      <c r="F26" s="172" t="str">
        <f>'U11 Fixtures Harten League'!E21</f>
        <v>Croft B U11</v>
      </c>
      <c r="G26" s="173" t="s">
        <v>8</v>
      </c>
      <c r="H26" s="174" t="str">
        <f>'U11 Fixtures Harten League'!F21</f>
        <v>Moredon U11</v>
      </c>
    </row>
    <row r="27" spans="1:34" ht="20.100000000000001" customHeight="1" x14ac:dyDescent="0.2">
      <c r="A27" s="168">
        <v>0.47916666666666669</v>
      </c>
      <c r="B27" s="155"/>
      <c r="C27" s="186" t="str">
        <f>'U11 Fixtures Cookey League'!E22</f>
        <v>Calne A U11</v>
      </c>
      <c r="D27" s="170" t="s">
        <v>8</v>
      </c>
      <c r="E27" s="171" t="str">
        <f>'U11 Fixtures Cookey League'!F22</f>
        <v>Royal Wootton Bassett U11</v>
      </c>
      <c r="F27" s="172" t="str">
        <f>'U11 Fixtures Harten League'!E22</f>
        <v>Calne C U11</v>
      </c>
      <c r="G27" s="173" t="s">
        <v>8</v>
      </c>
      <c r="H27" s="174" t="str">
        <f>'U11 Fixtures Harten League'!F22</f>
        <v>Pinehurst U11</v>
      </c>
    </row>
    <row r="28" spans="1:34" ht="20.100000000000001" customHeight="1" x14ac:dyDescent="0.2">
      <c r="A28" s="168">
        <v>0.5</v>
      </c>
      <c r="B28" s="175" t="s">
        <v>46</v>
      </c>
      <c r="C28" s="176" t="str">
        <f>'U12 Fixtures'!E20</f>
        <v>Moredon U12</v>
      </c>
      <c r="D28" s="177" t="s">
        <v>8</v>
      </c>
      <c r="E28" s="178" t="str">
        <f>'U12 Fixtures'!F20</f>
        <v>Lawn U12</v>
      </c>
      <c r="F28" s="187"/>
      <c r="G28" s="188"/>
      <c r="H28" s="189"/>
    </row>
    <row r="29" spans="1:34" ht="20.100000000000001" customHeight="1" thickBot="1" x14ac:dyDescent="0.25">
      <c r="A29" s="154">
        <v>0.52083333333333337</v>
      </c>
      <c r="B29" s="155"/>
      <c r="C29" s="176" t="str">
        <f>'U12 Fixtures'!E21</f>
        <v>Calne U12</v>
      </c>
      <c r="D29" s="177" t="s">
        <v>8</v>
      </c>
      <c r="E29" s="178" t="str">
        <f>'U12 Fixtures'!F21</f>
        <v>RWB U12</v>
      </c>
      <c r="F29" s="176" t="str">
        <f>'U12 Fixtures'!E22</f>
        <v>Raychem A U12</v>
      </c>
      <c r="G29" s="177" t="s">
        <v>8</v>
      </c>
      <c r="H29" s="178" t="str">
        <f>'U12 Fixtures'!F22</f>
        <v>Chippenham U12</v>
      </c>
    </row>
    <row r="30" spans="1:34" s="116" customFormat="1" ht="20.100000000000001" customHeight="1" x14ac:dyDescent="0.2">
      <c r="A30" s="149">
        <v>41988</v>
      </c>
      <c r="B30" s="150"/>
      <c r="C30" s="151"/>
      <c r="D30" s="152"/>
      <c r="E30" s="190"/>
      <c r="F30" s="151"/>
      <c r="G30" s="152"/>
      <c r="H30" s="153"/>
      <c r="I30" s="118"/>
      <c r="J30" s="118"/>
      <c r="K30" s="118"/>
      <c r="L30" s="118"/>
      <c r="M30" s="118"/>
      <c r="N30" s="118"/>
      <c r="O30" s="118"/>
      <c r="P30" s="138"/>
      <c r="Q30" s="138"/>
      <c r="R30" s="13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</row>
    <row r="31" spans="1:34" ht="20.100000000000001" customHeight="1" x14ac:dyDescent="0.2">
      <c r="A31" s="154">
        <v>0.39583333333333331</v>
      </c>
      <c r="B31" s="155"/>
      <c r="C31" s="156" t="str">
        <f>'U13 Fixtures'!E21</f>
        <v>Fairford U13</v>
      </c>
      <c r="D31" s="157" t="s">
        <v>8</v>
      </c>
      <c r="E31" s="191" t="str">
        <f>'U13 Fixtures'!F21</f>
        <v>Chippenham B U13</v>
      </c>
      <c r="F31" s="156" t="str">
        <f>'U13 Fixtures'!E22</f>
        <v>Moredon U13</v>
      </c>
      <c r="G31" s="157" t="s">
        <v>8</v>
      </c>
      <c r="H31" s="158" t="str">
        <f>'U13 Fixtures'!F22</f>
        <v>Pinehurst U13</v>
      </c>
    </row>
    <row r="32" spans="1:34" ht="20.100000000000001" customHeight="1" x14ac:dyDescent="0.2">
      <c r="A32" s="154">
        <v>0.4375</v>
      </c>
      <c r="B32" s="155"/>
      <c r="C32" s="156" t="str">
        <f>'U13 Fixtures'!E23</f>
        <v>Croft U13</v>
      </c>
      <c r="D32" s="157" t="s">
        <v>8</v>
      </c>
      <c r="E32" s="191" t="str">
        <f>'U13 Fixtures'!F23</f>
        <v>Chippenham A U13</v>
      </c>
      <c r="F32" s="159" t="str">
        <f>'U14 Fixtures '!E28</f>
        <v>Lawn B U14</v>
      </c>
      <c r="G32" s="160" t="s">
        <v>8</v>
      </c>
      <c r="H32" s="161" t="str">
        <f>'U14 Fixtures '!F28</f>
        <v>Raychem A U14</v>
      </c>
    </row>
    <row r="33" spans="1:34" ht="20.100000000000001" customHeight="1" x14ac:dyDescent="0.2">
      <c r="A33" s="154">
        <v>0.47916666666666669</v>
      </c>
      <c r="B33" s="155"/>
      <c r="C33" s="159" t="str">
        <f>'U14 Fixtures '!E29</f>
        <v>RWB U14</v>
      </c>
      <c r="D33" s="160" t="s">
        <v>8</v>
      </c>
      <c r="E33" s="161" t="str">
        <f>'U14 Fixtures '!F29</f>
        <v>Moredon U14</v>
      </c>
      <c r="F33" s="159" t="str">
        <f>'U14 Fixtures '!E30</f>
        <v>Raychem B U14</v>
      </c>
      <c r="G33" s="160" t="s">
        <v>8</v>
      </c>
      <c r="H33" s="161" t="str">
        <f>'U14 Fixtures '!F30</f>
        <v>Chippenham B U14</v>
      </c>
    </row>
    <row r="34" spans="1:34" ht="20.100000000000001" customHeight="1" thickBot="1" x14ac:dyDescent="0.25">
      <c r="A34" s="154">
        <v>0.52083333333333337</v>
      </c>
      <c r="B34" s="155"/>
      <c r="C34" s="159" t="str">
        <f>'U14 Fixtures '!E31</f>
        <v>Lawn A U14</v>
      </c>
      <c r="D34" s="160" t="s">
        <v>8</v>
      </c>
      <c r="E34" s="161" t="str">
        <f>'U14 Fixtures '!F31</f>
        <v>Croft U14</v>
      </c>
      <c r="F34" s="159" t="str">
        <f>'U14 Fixtures '!E32</f>
        <v>Chippenham A U14</v>
      </c>
      <c r="G34" s="160" t="s">
        <v>8</v>
      </c>
      <c r="H34" s="161" t="str">
        <f>'U14 Fixtures '!F32</f>
        <v>Fairford U14</v>
      </c>
    </row>
    <row r="35" spans="1:34" s="119" customFormat="1" ht="20.100000000000001" customHeight="1" x14ac:dyDescent="0.2">
      <c r="A35" s="149">
        <v>42009</v>
      </c>
      <c r="B35" s="150"/>
      <c r="C35" s="151" t="s">
        <v>17</v>
      </c>
      <c r="D35" s="152"/>
      <c r="E35" s="153"/>
      <c r="F35" s="151"/>
      <c r="G35" s="152"/>
      <c r="H35" s="153"/>
      <c r="I35" s="118"/>
      <c r="J35" s="118"/>
      <c r="K35" s="118"/>
      <c r="L35" s="118"/>
      <c r="M35" s="118"/>
      <c r="N35" s="118"/>
      <c r="O35" s="118"/>
      <c r="P35" s="138"/>
      <c r="Q35" s="138"/>
      <c r="R35" s="13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</row>
    <row r="36" spans="1:34" ht="20.100000000000001" customHeight="1" x14ac:dyDescent="0.2">
      <c r="A36" s="168">
        <v>0.39583333333333331</v>
      </c>
      <c r="B36" s="155"/>
      <c r="C36" s="186" t="str">
        <f>'U11 Fixtures Cookey League'!E24</f>
        <v>Croft A U11</v>
      </c>
      <c r="D36" s="170" t="s">
        <v>8</v>
      </c>
      <c r="E36" s="171" t="str">
        <f>'U11 Fixtures Cookey League'!F24</f>
        <v>Chippenham U11</v>
      </c>
      <c r="F36" s="172" t="str">
        <f>'U11 Fixtures Harten League'!E24</f>
        <v>Croft B U11</v>
      </c>
      <c r="G36" s="173" t="s">
        <v>8</v>
      </c>
      <c r="H36" s="174" t="str">
        <f>'U11 Fixtures Harten League'!F24</f>
        <v>Lawn B U11</v>
      </c>
    </row>
    <row r="37" spans="1:34" ht="20.100000000000001" customHeight="1" x14ac:dyDescent="0.2">
      <c r="A37" s="168">
        <v>0.4375</v>
      </c>
      <c r="B37" s="155"/>
      <c r="C37" s="186" t="str">
        <f>'U11 Fixtures Cookey League'!E25</f>
        <v>Calne A U11</v>
      </c>
      <c r="D37" s="170" t="s">
        <v>8</v>
      </c>
      <c r="E37" s="171" t="str">
        <f>'U11 Fixtures Cookey League'!F25</f>
        <v>Calne B U11</v>
      </c>
      <c r="F37" s="172" t="str">
        <f>'U11 Fixtures Harten League'!E25</f>
        <v>Calne C U11</v>
      </c>
      <c r="G37" s="173" t="s">
        <v>8</v>
      </c>
      <c r="H37" s="174" t="str">
        <f>'U11 Fixtures Harten League'!F25</f>
        <v>Moredon U11</v>
      </c>
    </row>
    <row r="38" spans="1:34" ht="20.100000000000001" customHeight="1" x14ac:dyDescent="0.2">
      <c r="A38" s="168">
        <v>0.47916666666666669</v>
      </c>
      <c r="B38" s="155"/>
      <c r="C38" s="186" t="str">
        <f>'U11 Fixtures Cookey League'!E26</f>
        <v>Lawn A U11</v>
      </c>
      <c r="D38" s="170" t="s">
        <v>8</v>
      </c>
      <c r="E38" s="171" t="str">
        <f>'U11 Fixtures Cookey League'!F26</f>
        <v>Royal Wootton Bassett U11</v>
      </c>
      <c r="F38" s="172" t="str">
        <f>'U11 Fixtures Harten League'!E26</f>
        <v>Raychem U11</v>
      </c>
      <c r="G38" s="173" t="s">
        <v>8</v>
      </c>
      <c r="H38" s="174" t="str">
        <f>'U11 Fixtures Harten League'!F26</f>
        <v>Pinehurst U11</v>
      </c>
    </row>
    <row r="39" spans="1:34" ht="20.100000000000001" customHeight="1" x14ac:dyDescent="0.2">
      <c r="A39" s="168">
        <v>0.5</v>
      </c>
      <c r="B39" s="175" t="s">
        <v>46</v>
      </c>
      <c r="C39" s="176" t="str">
        <f>'U12 Fixtures'!E24</f>
        <v>Calne U12</v>
      </c>
      <c r="D39" s="177" t="s">
        <v>8</v>
      </c>
      <c r="E39" s="178" t="str">
        <f>'U12 Fixtures'!F24</f>
        <v>Lawn U12</v>
      </c>
      <c r="F39" s="187"/>
      <c r="G39" s="188"/>
      <c r="H39" s="189"/>
    </row>
    <row r="40" spans="1:34" ht="20.100000000000001" customHeight="1" thickBot="1" x14ac:dyDescent="0.25">
      <c r="A40" s="154">
        <v>0.52083333333333337</v>
      </c>
      <c r="B40" s="155"/>
      <c r="C40" s="176" t="str">
        <f>'U12 Fixtures'!E25</f>
        <v>Raychem A U12</v>
      </c>
      <c r="D40" s="177" t="s">
        <v>8</v>
      </c>
      <c r="E40" s="178" t="str">
        <f>'U12 Fixtures'!F25</f>
        <v>RWB U12</v>
      </c>
      <c r="F40" s="176" t="str">
        <f>'U12 Fixtures'!E26</f>
        <v>Moredon U12</v>
      </c>
      <c r="G40" s="177" t="s">
        <v>8</v>
      </c>
      <c r="H40" s="178" t="str">
        <f>'U12 Fixtures'!F26</f>
        <v>Chippenham U12</v>
      </c>
    </row>
    <row r="41" spans="1:34" s="116" customFormat="1" ht="20.100000000000001" customHeight="1" x14ac:dyDescent="0.2">
      <c r="A41" s="149">
        <v>42016</v>
      </c>
      <c r="B41" s="150"/>
      <c r="C41" s="151"/>
      <c r="D41" s="152"/>
      <c r="E41" s="153"/>
      <c r="F41" s="151"/>
      <c r="G41" s="152"/>
      <c r="H41" s="153"/>
      <c r="I41" s="118"/>
      <c r="J41" s="118"/>
      <c r="K41" s="118"/>
      <c r="L41" s="118"/>
      <c r="M41" s="118"/>
      <c r="N41" s="118"/>
      <c r="O41" s="118"/>
      <c r="P41" s="138"/>
      <c r="Q41" s="138"/>
      <c r="R41" s="13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</row>
    <row r="42" spans="1:34" ht="20.100000000000001" customHeight="1" x14ac:dyDescent="0.2">
      <c r="A42" s="154">
        <v>0.39583333333333331</v>
      </c>
      <c r="B42" s="155"/>
      <c r="C42" s="156" t="str">
        <f>'U13 Fixtures'!E25</f>
        <v>Raychem A U13</v>
      </c>
      <c r="D42" s="157" t="s">
        <v>8</v>
      </c>
      <c r="E42" s="191" t="str">
        <f>'U13 Fixtures'!F25</f>
        <v>Chippenham B U13</v>
      </c>
      <c r="F42" s="156" t="str">
        <f>'U13 Fixtures'!E26</f>
        <v>Croft U13</v>
      </c>
      <c r="G42" s="157" t="s">
        <v>8</v>
      </c>
      <c r="H42" s="158" t="str">
        <f>'U13 Fixtures'!F26</f>
        <v>Moredon U13</v>
      </c>
    </row>
    <row r="43" spans="1:34" ht="20.100000000000001" customHeight="1" x14ac:dyDescent="0.2">
      <c r="A43" s="154">
        <v>0.4375</v>
      </c>
      <c r="B43" s="155"/>
      <c r="C43" s="156" t="str">
        <f>'U13 Fixtures'!E27</f>
        <v>Pinehurst U13</v>
      </c>
      <c r="D43" s="157" t="s">
        <v>8</v>
      </c>
      <c r="E43" s="191" t="str">
        <f>'U13 Fixtures'!F27</f>
        <v>Chippenham A U13</v>
      </c>
      <c r="F43" s="159" t="str">
        <f>'U14 Fixtures '!E34</f>
        <v>Lawn A U14</v>
      </c>
      <c r="G43" s="160" t="s">
        <v>8</v>
      </c>
      <c r="H43" s="161" t="str">
        <f>'U14 Fixtures '!F34</f>
        <v>Raychem A U14</v>
      </c>
    </row>
    <row r="44" spans="1:34" ht="20.100000000000001" customHeight="1" x14ac:dyDescent="0.2">
      <c r="A44" s="154">
        <v>0.47916666666666669</v>
      </c>
      <c r="B44" s="155"/>
      <c r="C44" s="159" t="str">
        <f>'U14 Fixtures '!E35</f>
        <v>RWB U14</v>
      </c>
      <c r="D44" s="160" t="s">
        <v>8</v>
      </c>
      <c r="E44" s="161" t="str">
        <f>'U14 Fixtures '!F35</f>
        <v>Chippenham A U14</v>
      </c>
      <c r="F44" s="159" t="str">
        <f>'U14 Fixtures '!E36</f>
        <v>Raychem B U14</v>
      </c>
      <c r="G44" s="160" t="s">
        <v>8</v>
      </c>
      <c r="H44" s="161" t="str">
        <f>'U14 Fixtures '!F36</f>
        <v>Moredon U14</v>
      </c>
    </row>
    <row r="45" spans="1:34" ht="20.100000000000001" customHeight="1" thickBot="1" x14ac:dyDescent="0.25">
      <c r="A45" s="154">
        <v>0.52083333333333337</v>
      </c>
      <c r="B45" s="155"/>
      <c r="C45" s="159" t="str">
        <f>'U14 Fixtures '!E37</f>
        <v>Chippenham B U14</v>
      </c>
      <c r="D45" s="160" t="s">
        <v>8</v>
      </c>
      <c r="E45" s="161" t="str">
        <f>'U14 Fixtures '!F37</f>
        <v>Fairford U14</v>
      </c>
      <c r="F45" s="159" t="str">
        <f>'U14 Fixtures '!E38</f>
        <v>Lawn B U14</v>
      </c>
      <c r="G45" s="160" t="s">
        <v>8</v>
      </c>
      <c r="H45" s="161" t="str">
        <f>'U14 Fixtures '!F38</f>
        <v>Croft U14</v>
      </c>
    </row>
    <row r="46" spans="1:34" s="116" customFormat="1" ht="20.100000000000001" customHeight="1" x14ac:dyDescent="0.2">
      <c r="A46" s="149">
        <v>42023</v>
      </c>
      <c r="B46" s="150"/>
      <c r="C46" s="151"/>
      <c r="D46" s="152"/>
      <c r="E46" s="153"/>
      <c r="F46" s="151"/>
      <c r="G46" s="152"/>
      <c r="H46" s="153"/>
      <c r="I46" s="118"/>
      <c r="J46" s="118"/>
      <c r="K46" s="118"/>
      <c r="L46" s="118"/>
      <c r="M46" s="118"/>
      <c r="N46" s="118"/>
      <c r="O46" s="118"/>
      <c r="P46" s="138"/>
      <c r="Q46" s="138"/>
      <c r="R46" s="13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</row>
    <row r="47" spans="1:34" s="116" customFormat="1" ht="20.100000000000001" customHeight="1" x14ac:dyDescent="0.2">
      <c r="A47" s="168">
        <v>0.39583333333333331</v>
      </c>
      <c r="B47" s="155"/>
      <c r="C47" s="186" t="str">
        <f>'U11 Fixtures Cookey League'!E28</f>
        <v>Croft A U11</v>
      </c>
      <c r="D47" s="170" t="s">
        <v>8</v>
      </c>
      <c r="E47" s="171" t="str">
        <f>'U11 Fixtures Cookey League'!F28</f>
        <v>Royal Wootton Bassett U11</v>
      </c>
      <c r="F47" s="172" t="str">
        <f>'U11 Fixtures Harten League'!E28</f>
        <v>Croft B U11</v>
      </c>
      <c r="G47" s="173" t="s">
        <v>8</v>
      </c>
      <c r="H47" s="174" t="str">
        <f>'U11 Fixtures Harten League'!F28</f>
        <v>Pinehurst U11</v>
      </c>
      <c r="I47" s="118"/>
      <c r="J47" s="118"/>
      <c r="K47" s="118"/>
      <c r="L47" s="118"/>
      <c r="M47" s="118"/>
      <c r="N47" s="118"/>
      <c r="O47" s="118"/>
      <c r="P47" s="138"/>
      <c r="Q47" s="138"/>
      <c r="R47" s="13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</row>
    <row r="48" spans="1:34" ht="20.100000000000001" customHeight="1" x14ac:dyDescent="0.2">
      <c r="A48" s="168">
        <v>0.4375</v>
      </c>
      <c r="B48" s="155"/>
      <c r="C48" s="186" t="str">
        <f>'U11 Fixtures Cookey League'!E29</f>
        <v>Calne A U11</v>
      </c>
      <c r="D48" s="170" t="s">
        <v>8</v>
      </c>
      <c r="E48" s="171" t="str">
        <f>'U11 Fixtures Cookey League'!F29</f>
        <v>Lawn A U11</v>
      </c>
      <c r="F48" s="172" t="str">
        <f>'U11 Fixtures Harten League'!E29</f>
        <v>Calne C U11</v>
      </c>
      <c r="G48" s="173" t="s">
        <v>8</v>
      </c>
      <c r="H48" s="174" t="str">
        <f>'U11 Fixtures Harten League'!F29</f>
        <v>Raychem U11</v>
      </c>
    </row>
    <row r="49" spans="1:34" ht="20.100000000000001" customHeight="1" x14ac:dyDescent="0.2">
      <c r="A49" s="168">
        <v>0.47916666666666669</v>
      </c>
      <c r="B49" s="155"/>
      <c r="C49" s="186" t="str">
        <f>'U11 Fixtures Cookey League'!E30</f>
        <v>Calne B U11</v>
      </c>
      <c r="D49" s="170" t="s">
        <v>8</v>
      </c>
      <c r="E49" s="171" t="str">
        <f>'U11 Fixtures Cookey League'!F30</f>
        <v>Chippenham U11</v>
      </c>
      <c r="F49" s="172" t="str">
        <f>'U11 Fixtures Harten League'!E30</f>
        <v>Moredon U11</v>
      </c>
      <c r="G49" s="173" t="s">
        <v>8</v>
      </c>
      <c r="H49" s="174" t="str">
        <f>'U11 Fixtures Harten League'!F30</f>
        <v>Lawn B U11</v>
      </c>
    </row>
    <row r="50" spans="1:34" ht="20.100000000000001" customHeight="1" x14ac:dyDescent="0.2">
      <c r="A50" s="168">
        <v>0.5</v>
      </c>
      <c r="B50" s="175" t="s">
        <v>46</v>
      </c>
      <c r="C50" s="176" t="str">
        <f>'U12 Fixtures'!E28</f>
        <v>Calne U12</v>
      </c>
      <c r="D50" s="177" t="s">
        <v>8</v>
      </c>
      <c r="E50" s="178" t="str">
        <f>'U12 Fixtures'!F28</f>
        <v>Chippenham U12</v>
      </c>
      <c r="F50" s="187"/>
      <c r="G50" s="188" t="s">
        <v>8</v>
      </c>
      <c r="H50" s="189"/>
    </row>
    <row r="51" spans="1:34" ht="20.100000000000001" customHeight="1" thickBot="1" x14ac:dyDescent="0.25">
      <c r="A51" s="154">
        <v>0.52083333333333337</v>
      </c>
      <c r="B51" s="155"/>
      <c r="C51" s="176" t="str">
        <f>'U12 Fixtures'!E29</f>
        <v>Raychem A U12</v>
      </c>
      <c r="D51" s="177" t="s">
        <v>8</v>
      </c>
      <c r="E51" s="178" t="str">
        <f>'U12 Fixtures'!F29</f>
        <v>Moredon U12</v>
      </c>
      <c r="F51" s="176" t="str">
        <f>'U12 Fixtures'!E30</f>
        <v>RWB U12</v>
      </c>
      <c r="G51" s="177" t="s">
        <v>8</v>
      </c>
      <c r="H51" s="178" t="str">
        <f>'U12 Fixtures'!F30</f>
        <v>Lawn U12</v>
      </c>
    </row>
    <row r="52" spans="1:34" s="119" customFormat="1" ht="20.100000000000001" customHeight="1" x14ac:dyDescent="0.2">
      <c r="A52" s="149">
        <v>42030</v>
      </c>
      <c r="B52" s="150"/>
      <c r="C52" s="167"/>
      <c r="D52" s="152"/>
      <c r="E52" s="153"/>
      <c r="F52" s="151"/>
      <c r="G52" s="152"/>
      <c r="H52" s="153"/>
      <c r="I52" s="118"/>
      <c r="J52" s="118"/>
      <c r="K52" s="118"/>
      <c r="L52" s="118"/>
      <c r="M52" s="118"/>
      <c r="N52" s="118"/>
      <c r="O52" s="118"/>
      <c r="P52" s="138"/>
      <c r="Q52" s="138"/>
      <c r="R52" s="13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</row>
    <row r="53" spans="1:34" ht="20.100000000000001" customHeight="1" x14ac:dyDescent="0.2">
      <c r="A53" s="154">
        <v>0.39583333333333331</v>
      </c>
      <c r="B53" s="155"/>
      <c r="C53" s="156" t="str">
        <f>'U13 Fixtures'!E29</f>
        <v>Raychem A U13</v>
      </c>
      <c r="D53" s="157" t="s">
        <v>8</v>
      </c>
      <c r="E53" s="191" t="str">
        <f>'U13 Fixtures'!F29</f>
        <v>Chippenham A U13</v>
      </c>
      <c r="F53" s="156" t="str">
        <f>'U13 Fixtures'!E30</f>
        <v>Croft U13</v>
      </c>
      <c r="G53" s="157" t="s">
        <v>8</v>
      </c>
      <c r="H53" s="158" t="str">
        <f>'U13 Fixtures'!F30</f>
        <v>Chippenham B U13</v>
      </c>
    </row>
    <row r="54" spans="1:34" ht="20.100000000000001" customHeight="1" x14ac:dyDescent="0.2">
      <c r="A54" s="154">
        <v>0.4375</v>
      </c>
      <c r="B54" s="155"/>
      <c r="C54" s="156" t="str">
        <f>'U13 Fixtures'!E31</f>
        <v>Fairford U13</v>
      </c>
      <c r="D54" s="157" t="s">
        <v>8</v>
      </c>
      <c r="E54" s="191" t="str">
        <f>'U13 Fixtures'!F31</f>
        <v>Pinehurst U13</v>
      </c>
      <c r="F54" s="159" t="str">
        <f>'U14 Fixtures '!E40</f>
        <v>Lawn A U14</v>
      </c>
      <c r="G54" s="160" t="s">
        <v>8</v>
      </c>
      <c r="H54" s="161" t="str">
        <f>'U14 Fixtures '!F40</f>
        <v>Raychem B U14</v>
      </c>
    </row>
    <row r="55" spans="1:34" ht="20.100000000000001" customHeight="1" x14ac:dyDescent="0.2">
      <c r="A55" s="154">
        <v>0.47916666666666669</v>
      </c>
      <c r="B55" s="155"/>
      <c r="C55" s="159" t="str">
        <f>'U14 Fixtures '!E41</f>
        <v>RWB U14</v>
      </c>
      <c r="D55" s="160" t="s">
        <v>8</v>
      </c>
      <c r="E55" s="161" t="str">
        <f>'U14 Fixtures '!F41</f>
        <v>Chippenham B U14</v>
      </c>
      <c r="F55" s="159" t="str">
        <f>'U14 Fixtures '!E42</f>
        <v>Lawn B U14</v>
      </c>
      <c r="G55" s="160" t="s">
        <v>8</v>
      </c>
      <c r="H55" s="161" t="str">
        <f>'U14 Fixtures '!F42</f>
        <v>Fairford U14</v>
      </c>
    </row>
    <row r="56" spans="1:34" ht="20.100000000000001" customHeight="1" thickBot="1" x14ac:dyDescent="0.25">
      <c r="A56" s="154">
        <v>0.52083333333333337</v>
      </c>
      <c r="B56" s="155"/>
      <c r="C56" s="159" t="str">
        <f>'U14 Fixtures '!E43</f>
        <v>Raychem A U14</v>
      </c>
      <c r="D56" s="160" t="s">
        <v>8</v>
      </c>
      <c r="E56" s="161" t="str">
        <f>'U14 Fixtures '!F43</f>
        <v>Moredon U14</v>
      </c>
      <c r="F56" s="159" t="str">
        <f>'U14 Fixtures '!E44</f>
        <v>Chippenham A U14</v>
      </c>
      <c r="G56" s="160" t="s">
        <v>8</v>
      </c>
      <c r="H56" s="161" t="str">
        <f>'U14 Fixtures '!F44</f>
        <v>Croft U14</v>
      </c>
    </row>
    <row r="57" spans="1:34" s="119" customFormat="1" ht="20.100000000000001" customHeight="1" x14ac:dyDescent="0.2">
      <c r="A57" s="149">
        <v>42037</v>
      </c>
      <c r="B57" s="150"/>
      <c r="C57" s="167" t="s">
        <v>17</v>
      </c>
      <c r="D57" s="152"/>
      <c r="E57" s="153"/>
      <c r="F57" s="151"/>
      <c r="G57" s="152"/>
      <c r="H57" s="153"/>
      <c r="I57" s="118"/>
      <c r="J57" s="118"/>
      <c r="K57" s="118"/>
      <c r="L57" s="118"/>
      <c r="M57" s="118"/>
      <c r="N57" s="118"/>
      <c r="O57" s="118"/>
      <c r="P57" s="138"/>
      <c r="Q57" s="138"/>
      <c r="R57" s="13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</row>
    <row r="58" spans="1:34" ht="20.100000000000001" customHeight="1" x14ac:dyDescent="0.2">
      <c r="A58" s="168">
        <v>0.39583333333333331</v>
      </c>
      <c r="B58" s="155"/>
      <c r="C58" s="186" t="str">
        <f>'U11 Fixtures Cookey League'!E32</f>
        <v>Croft A U11</v>
      </c>
      <c r="D58" s="170" t="s">
        <v>8</v>
      </c>
      <c r="E58" s="171" t="str">
        <f>'U11 Fixtures Cookey League'!F32</f>
        <v>Calne A U11</v>
      </c>
      <c r="F58" s="172" t="str">
        <f>'U11 Fixtures Harten League'!E32</f>
        <v>Croft B U11</v>
      </c>
      <c r="G58" s="173" t="s">
        <v>8</v>
      </c>
      <c r="H58" s="174" t="str">
        <f>'U11 Fixtures Harten League'!F32</f>
        <v>Calne C U11</v>
      </c>
    </row>
    <row r="59" spans="1:34" ht="20.100000000000001" customHeight="1" x14ac:dyDescent="0.2">
      <c r="A59" s="168">
        <v>0.4375</v>
      </c>
      <c r="B59" s="155"/>
      <c r="C59" s="186" t="str">
        <f>'U11 Fixtures Cookey League'!E33</f>
        <v>Lawn A U11</v>
      </c>
      <c r="D59" s="170" t="s">
        <v>8</v>
      </c>
      <c r="E59" s="171" t="str">
        <f>'U11 Fixtures Cookey League'!F33</f>
        <v>Calne B U11</v>
      </c>
      <c r="F59" s="172" t="str">
        <f>'U11 Fixtures Harten League'!E33</f>
        <v>Raychem U11</v>
      </c>
      <c r="G59" s="173" t="s">
        <v>8</v>
      </c>
      <c r="H59" s="174" t="str">
        <f>'U11 Fixtures Harten League'!F33</f>
        <v>Moredon U11</v>
      </c>
    </row>
    <row r="60" spans="1:34" ht="20.100000000000001" customHeight="1" x14ac:dyDescent="0.2">
      <c r="A60" s="168">
        <v>0.47916666666666669</v>
      </c>
      <c r="B60" s="155"/>
      <c r="C60" s="186" t="str">
        <f>'U11 Fixtures Cookey League'!E34</f>
        <v>Royal Wootton Bassett U11</v>
      </c>
      <c r="D60" s="170" t="s">
        <v>8</v>
      </c>
      <c r="E60" s="171" t="str">
        <f>'U11 Fixtures Cookey League'!F34</f>
        <v>Chippenham U11</v>
      </c>
      <c r="F60" s="172" t="str">
        <f>'U11 Fixtures Harten League'!E34</f>
        <v>Pinehurst U11</v>
      </c>
      <c r="G60" s="173" t="s">
        <v>8</v>
      </c>
      <c r="H60" s="174" t="str">
        <f>'U11 Fixtures Harten League'!F34</f>
        <v>Lawn B U11</v>
      </c>
    </row>
    <row r="61" spans="1:34" ht="20.100000000000001" customHeight="1" x14ac:dyDescent="0.2">
      <c r="A61" s="168">
        <v>0.5</v>
      </c>
      <c r="B61" s="175" t="s">
        <v>46</v>
      </c>
      <c r="C61" s="176" t="str">
        <f>'U12 Fixtures'!E32</f>
        <v>Calne U12</v>
      </c>
      <c r="D61" s="177" t="s">
        <v>8</v>
      </c>
      <c r="E61" s="178" t="str">
        <f>'U12 Fixtures'!F32</f>
        <v>Raychem A U12</v>
      </c>
      <c r="F61" s="187"/>
      <c r="G61" s="188"/>
      <c r="H61" s="189"/>
    </row>
    <row r="62" spans="1:34" ht="20.100000000000001" customHeight="1" thickBot="1" x14ac:dyDescent="0.25">
      <c r="A62" s="154">
        <v>0.52083333333333337</v>
      </c>
      <c r="B62" s="155"/>
      <c r="C62" s="176" t="str">
        <f>'U12 Fixtures'!E33</f>
        <v>Moredon U12</v>
      </c>
      <c r="D62" s="177"/>
      <c r="E62" s="178" t="str">
        <f>'U12 Fixtures'!F33</f>
        <v>RWB U12</v>
      </c>
      <c r="F62" s="176" t="str">
        <f>'U12 Fixtures'!E34</f>
        <v>Chippenham U12</v>
      </c>
      <c r="G62" s="177"/>
      <c r="H62" s="178" t="str">
        <f>'U12 Fixtures'!F34</f>
        <v>Lawn U12</v>
      </c>
    </row>
    <row r="63" spans="1:34" s="119" customFormat="1" ht="20.100000000000001" customHeight="1" x14ac:dyDescent="0.2">
      <c r="A63" s="149">
        <v>42058</v>
      </c>
      <c r="B63" s="150"/>
      <c r="C63" s="167" t="s">
        <v>17</v>
      </c>
      <c r="D63" s="152"/>
      <c r="E63" s="153"/>
      <c r="F63" s="151"/>
      <c r="G63" s="152"/>
      <c r="H63" s="153"/>
      <c r="I63" s="118"/>
      <c r="J63" s="118"/>
      <c r="K63" s="118"/>
      <c r="L63" s="118"/>
      <c r="M63" s="118"/>
      <c r="N63" s="118"/>
      <c r="O63" s="118"/>
      <c r="P63" s="138"/>
      <c r="Q63" s="138"/>
      <c r="R63" s="13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</row>
    <row r="64" spans="1:34" s="116" customFormat="1" ht="20.100000000000001" customHeight="1" x14ac:dyDescent="0.2">
      <c r="A64" s="168">
        <v>0.39583333333333331</v>
      </c>
      <c r="B64" s="155"/>
      <c r="C64" s="186" t="str">
        <f>'U11 Fixtures Cookey League'!E36</f>
        <v>Croft A U11</v>
      </c>
      <c r="D64" s="170" t="s">
        <v>8</v>
      </c>
      <c r="E64" s="171" t="str">
        <f>'U11 Fixtures Cookey League'!F36</f>
        <v>Lawn A U11</v>
      </c>
      <c r="F64" s="172" t="str">
        <f>'U11 Fixtures Harten League'!E36</f>
        <v>Croft B U11</v>
      </c>
      <c r="G64" s="173" t="s">
        <v>8</v>
      </c>
      <c r="H64" s="174" t="str">
        <f>'U11 Fixtures Harten League'!F36</f>
        <v>Raychem U11</v>
      </c>
      <c r="I64" s="118"/>
      <c r="J64" s="118"/>
      <c r="K64" s="118"/>
      <c r="L64" s="118"/>
      <c r="M64" s="118"/>
      <c r="N64" s="118"/>
      <c r="O64" s="118"/>
      <c r="P64" s="138"/>
      <c r="Q64" s="138"/>
      <c r="R64" s="13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</row>
    <row r="65" spans="1:34" ht="20.100000000000001" customHeight="1" x14ac:dyDescent="0.2">
      <c r="A65" s="168">
        <v>0.4375</v>
      </c>
      <c r="B65" s="155"/>
      <c r="C65" s="186" t="str">
        <f>'U11 Fixtures Cookey League'!E37</f>
        <v>Calne B U11</v>
      </c>
      <c r="D65" s="170" t="s">
        <v>8</v>
      </c>
      <c r="E65" s="171" t="str">
        <f>'U11 Fixtures Cookey League'!F37</f>
        <v>Royal Wootton Bassett U11</v>
      </c>
      <c r="F65" s="172" t="str">
        <f>'U11 Fixtures Harten League'!E37</f>
        <v>Moredon U11</v>
      </c>
      <c r="G65" s="173" t="s">
        <v>8</v>
      </c>
      <c r="H65" s="174" t="str">
        <f>'U11 Fixtures Harten League'!F37</f>
        <v>Pinehurst U11</v>
      </c>
    </row>
    <row r="66" spans="1:34" ht="20.100000000000001" customHeight="1" x14ac:dyDescent="0.2">
      <c r="A66" s="168">
        <v>0.47916666666666669</v>
      </c>
      <c r="B66" s="155"/>
      <c r="C66" s="186" t="str">
        <f>'U11 Fixtures Cookey League'!E38</f>
        <v>Calne A U11</v>
      </c>
      <c r="D66" s="170" t="s">
        <v>8</v>
      </c>
      <c r="E66" s="171" t="str">
        <f>'U11 Fixtures Cookey League'!F38</f>
        <v>Chippenham U11</v>
      </c>
      <c r="F66" s="172" t="str">
        <f>'U11 Fixtures Harten League'!E38</f>
        <v>Calne C U11</v>
      </c>
      <c r="G66" s="173" t="s">
        <v>8</v>
      </c>
      <c r="H66" s="174" t="str">
        <f>'U11 Fixtures Harten League'!F38</f>
        <v>Lawn B U11</v>
      </c>
    </row>
    <row r="67" spans="1:34" ht="20.100000000000001" customHeight="1" x14ac:dyDescent="0.2">
      <c r="A67" s="168">
        <v>0.5</v>
      </c>
      <c r="B67" s="175" t="s">
        <v>46</v>
      </c>
      <c r="C67" s="176" t="str">
        <f>'U12 Fixtures'!E36</f>
        <v>Calne U12</v>
      </c>
      <c r="D67" s="177"/>
      <c r="E67" s="178" t="str">
        <f>'U12 Fixtures'!F36</f>
        <v>Moredon U12</v>
      </c>
      <c r="F67" s="187"/>
      <c r="G67" s="188"/>
      <c r="H67" s="189"/>
    </row>
    <row r="68" spans="1:34" ht="20.100000000000001" customHeight="1" thickBot="1" x14ac:dyDescent="0.25">
      <c r="A68" s="154">
        <v>0.52083333333333337</v>
      </c>
      <c r="B68" s="155"/>
      <c r="C68" s="176" t="str">
        <f>'U12 Fixtures'!E37</f>
        <v>RWB U12</v>
      </c>
      <c r="D68" s="177" t="s">
        <v>8</v>
      </c>
      <c r="E68" s="178" t="str">
        <f>'U12 Fixtures'!F37</f>
        <v>Chippenham U12</v>
      </c>
      <c r="F68" s="176" t="str">
        <f>'U12 Fixtures'!E38</f>
        <v>Raychem A U12</v>
      </c>
      <c r="G68" s="177" t="s">
        <v>8</v>
      </c>
      <c r="H68" s="178" t="str">
        <f>'U12 Fixtures'!F38</f>
        <v>Lawn U12</v>
      </c>
    </row>
    <row r="69" spans="1:34" s="116" customFormat="1" ht="20.100000000000001" customHeight="1" x14ac:dyDescent="0.2">
      <c r="A69" s="149">
        <v>42065</v>
      </c>
      <c r="B69" s="150"/>
      <c r="C69" s="167" t="s">
        <v>17</v>
      </c>
      <c r="D69" s="152"/>
      <c r="E69" s="153"/>
      <c r="F69" s="151"/>
      <c r="G69" s="152"/>
      <c r="H69" s="153"/>
      <c r="I69" s="118"/>
      <c r="J69" s="118"/>
      <c r="K69" s="118"/>
      <c r="L69" s="118"/>
      <c r="M69" s="118"/>
      <c r="N69" s="118"/>
      <c r="O69" s="118"/>
      <c r="P69" s="138"/>
      <c r="Q69" s="138"/>
      <c r="R69" s="13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</row>
    <row r="70" spans="1:34" s="116" customFormat="1" ht="20.100000000000001" customHeight="1" x14ac:dyDescent="0.2">
      <c r="A70" s="168">
        <v>0.39583333333333331</v>
      </c>
      <c r="B70" s="155"/>
      <c r="C70" s="186" t="str">
        <f>'U11 Fixtures Cookey League'!E40</f>
        <v>Lawn A U11</v>
      </c>
      <c r="D70" s="170" t="s">
        <v>8</v>
      </c>
      <c r="E70" s="171" t="str">
        <f>'U11 Fixtures Cookey League'!F40</f>
        <v>Chippenham U11</v>
      </c>
      <c r="F70" s="172" t="str">
        <f>'U11 Fixtures Harten League'!E40</f>
        <v>Raychem U11</v>
      </c>
      <c r="G70" s="173" t="s">
        <v>8</v>
      </c>
      <c r="H70" s="174" t="str">
        <f>'U11 Fixtures Harten League'!F40</f>
        <v>Lawn B U11</v>
      </c>
      <c r="I70" s="118"/>
      <c r="J70" s="118"/>
      <c r="K70" s="118"/>
      <c r="L70" s="118"/>
      <c r="M70" s="118"/>
      <c r="N70" s="118"/>
      <c r="O70" s="118"/>
      <c r="P70" s="138"/>
      <c r="Q70" s="138"/>
      <c r="R70" s="13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</row>
    <row r="71" spans="1:34" ht="20.100000000000001" customHeight="1" x14ac:dyDescent="0.2">
      <c r="A71" s="168">
        <v>0.4375</v>
      </c>
      <c r="B71" s="155"/>
      <c r="C71" s="186" t="str">
        <f>'U11 Fixtures Cookey League'!E41</f>
        <v>Croft A U11</v>
      </c>
      <c r="D71" s="170" t="s">
        <v>8</v>
      </c>
      <c r="E71" s="171" t="str">
        <f>'U11 Fixtures Cookey League'!F41</f>
        <v>Calne B U11</v>
      </c>
      <c r="F71" s="172" t="str">
        <f>'U11 Fixtures Harten League'!E41</f>
        <v>Croft B U11</v>
      </c>
      <c r="G71" s="173" t="s">
        <v>8</v>
      </c>
      <c r="H71" s="174" t="str">
        <f>'U11 Fixtures Harten League'!F41</f>
        <v>Moredon U11</v>
      </c>
    </row>
    <row r="72" spans="1:34" ht="20.100000000000001" customHeight="1" x14ac:dyDescent="0.2">
      <c r="A72" s="168">
        <v>0.47916666666666669</v>
      </c>
      <c r="B72" s="155"/>
      <c r="C72" s="186" t="str">
        <f>'U11 Fixtures Cookey League'!E42</f>
        <v>Calne A U11</v>
      </c>
      <c r="D72" s="170" t="s">
        <v>8</v>
      </c>
      <c r="E72" s="171" t="str">
        <f>'U11 Fixtures Cookey League'!F42</f>
        <v>Royal Wootton Bassett U11</v>
      </c>
      <c r="F72" s="172" t="str">
        <f>'U11 Fixtures Harten League'!E42</f>
        <v>Calne C U11</v>
      </c>
      <c r="G72" s="173" t="s">
        <v>8</v>
      </c>
      <c r="H72" s="174" t="str">
        <f>'U11 Fixtures Harten League'!F42</f>
        <v>Pinehurst U11</v>
      </c>
    </row>
    <row r="73" spans="1:34" ht="20.100000000000001" customHeight="1" x14ac:dyDescent="0.2">
      <c r="A73" s="168">
        <v>0.5</v>
      </c>
      <c r="B73" s="175" t="s">
        <v>46</v>
      </c>
      <c r="C73" s="176" t="str">
        <f>'U12 Fixtures'!E40</f>
        <v>Moredon U12</v>
      </c>
      <c r="D73" s="177" t="s">
        <v>8</v>
      </c>
      <c r="E73" s="178" t="str">
        <f>'U12 Fixtures'!F40</f>
        <v>Lawn U12</v>
      </c>
      <c r="F73" s="187"/>
      <c r="G73" s="188" t="s">
        <v>8</v>
      </c>
      <c r="H73" s="189"/>
    </row>
    <row r="74" spans="1:34" ht="20.100000000000001" customHeight="1" x14ac:dyDescent="0.2">
      <c r="A74" s="154">
        <v>0.52083333333333337</v>
      </c>
      <c r="B74" s="155"/>
      <c r="C74" s="176" t="str">
        <f>'U12 Fixtures'!E41</f>
        <v>Calne U12</v>
      </c>
      <c r="D74" s="177" t="s">
        <v>8</v>
      </c>
      <c r="E74" s="178" t="str">
        <f>'U12 Fixtures'!F41</f>
        <v>RWB U12</v>
      </c>
      <c r="F74" s="176" t="str">
        <f>'U12 Fixtures'!E42</f>
        <v>Raychem A U12</v>
      </c>
      <c r="G74" s="177" t="s">
        <v>8</v>
      </c>
      <c r="H74" s="178" t="str">
        <f>'U12 Fixtures'!F42</f>
        <v>Chippenham U12</v>
      </c>
    </row>
    <row r="75" spans="1:34" ht="20.100000000000001" customHeight="1" thickBot="1" x14ac:dyDescent="0.25">
      <c r="A75" s="192"/>
      <c r="B75" s="193"/>
      <c r="C75" s="194"/>
      <c r="D75" s="195"/>
      <c r="E75" s="196"/>
      <c r="F75" s="194"/>
      <c r="G75" s="195"/>
      <c r="H75" s="196"/>
    </row>
    <row r="76" spans="1:34" s="116" customFormat="1" ht="20.100000000000001" customHeight="1" x14ac:dyDescent="0.2">
      <c r="A76" s="149">
        <v>42072</v>
      </c>
      <c r="B76" s="150"/>
      <c r="C76" s="209" t="s">
        <v>17</v>
      </c>
      <c r="D76" s="210"/>
      <c r="E76" s="211"/>
      <c r="F76" s="151"/>
      <c r="G76" s="152"/>
      <c r="H76" s="153"/>
      <c r="I76" s="118"/>
      <c r="J76" s="118"/>
      <c r="K76" s="118"/>
      <c r="L76" s="118"/>
      <c r="M76" s="118"/>
      <c r="N76" s="118"/>
      <c r="O76" s="118"/>
      <c r="P76" s="138"/>
      <c r="Q76" s="138"/>
      <c r="R76" s="13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</row>
    <row r="77" spans="1:34" ht="20.100000000000001" customHeight="1" x14ac:dyDescent="0.2">
      <c r="A77" s="154">
        <v>0.39583333333333331</v>
      </c>
      <c r="B77" s="155"/>
      <c r="C77" s="156" t="str">
        <f>'U13 Fixtures'!E33</f>
        <v>Croft U13</v>
      </c>
      <c r="D77" s="157" t="s">
        <v>8</v>
      </c>
      <c r="E77" s="191" t="str">
        <f>'U13 Fixtures'!F33</f>
        <v>Raychem A U13</v>
      </c>
      <c r="F77" s="156" t="str">
        <f>'U13 Fixtures'!E34</f>
        <v>Moredon U13</v>
      </c>
      <c r="G77" s="157" t="s">
        <v>8</v>
      </c>
      <c r="H77" s="158" t="str">
        <f>'U13 Fixtures'!F34</f>
        <v>Chippenham B U13</v>
      </c>
    </row>
    <row r="78" spans="1:34" ht="20.100000000000001" customHeight="1" x14ac:dyDescent="0.2">
      <c r="A78" s="154">
        <v>0.4375</v>
      </c>
      <c r="B78" s="155"/>
      <c r="C78" s="156" t="str">
        <f>'U13 Fixtures'!E35</f>
        <v>Fairford U13</v>
      </c>
      <c r="D78" s="157" t="s">
        <v>8</v>
      </c>
      <c r="E78" s="191" t="str">
        <f>'U13 Fixtures'!F35</f>
        <v>Chippenham A U13</v>
      </c>
      <c r="F78" s="159" t="str">
        <f>'U14 Fixtures '!E46</f>
        <v>Lawn A U14</v>
      </c>
      <c r="G78" s="160" t="s">
        <v>8</v>
      </c>
      <c r="H78" s="161" t="str">
        <f>'U14 Fixtures '!F46</f>
        <v>Chippenham A U14</v>
      </c>
    </row>
    <row r="79" spans="1:34" ht="20.100000000000001" customHeight="1" x14ac:dyDescent="0.2">
      <c r="A79" s="154">
        <v>0.47916666666666669</v>
      </c>
      <c r="B79" s="155"/>
      <c r="C79" s="159" t="str">
        <f>'U14 Fixtures '!E47</f>
        <v>RWB U14</v>
      </c>
      <c r="D79" s="160" t="s">
        <v>8</v>
      </c>
      <c r="E79" s="161" t="str">
        <f>'U14 Fixtures '!F47</f>
        <v>Fairford U14</v>
      </c>
      <c r="F79" s="159" t="str">
        <f>'U14 Fixtures '!E48</f>
        <v>Lawn B U14</v>
      </c>
      <c r="G79" s="160" t="s">
        <v>8</v>
      </c>
      <c r="H79" s="161" t="str">
        <f>'U14 Fixtures '!F48</f>
        <v>Moredon U14</v>
      </c>
    </row>
    <row r="80" spans="1:34" ht="20.100000000000001" customHeight="1" thickBot="1" x14ac:dyDescent="0.25">
      <c r="A80" s="154">
        <v>0.52083333333333337</v>
      </c>
      <c r="B80" s="155"/>
      <c r="C80" s="159" t="str">
        <f>'U14 Fixtures '!E49</f>
        <v>Raychem A U14</v>
      </c>
      <c r="D80" s="160" t="s">
        <v>8</v>
      </c>
      <c r="E80" s="161" t="str">
        <f>'U14 Fixtures '!F49</f>
        <v>Chippenham B U14</v>
      </c>
      <c r="F80" s="159" t="str">
        <f>'U14 Fixtures '!E50</f>
        <v>Raychem B U14</v>
      </c>
      <c r="G80" s="160" t="s">
        <v>8</v>
      </c>
      <c r="H80" s="161" t="str">
        <f>'U14 Fixtures '!F50</f>
        <v>Croft U14</v>
      </c>
    </row>
    <row r="81" spans="1:34" s="116" customFormat="1" ht="20.100000000000001" customHeight="1" x14ac:dyDescent="0.2">
      <c r="A81" s="149">
        <v>42086</v>
      </c>
      <c r="B81" s="150"/>
      <c r="C81" s="167" t="s">
        <v>17</v>
      </c>
      <c r="D81" s="152"/>
      <c r="E81" s="153"/>
      <c r="F81" s="151"/>
      <c r="G81" s="152"/>
      <c r="H81" s="153"/>
      <c r="I81" s="118"/>
      <c r="J81" s="118"/>
      <c r="K81" s="118"/>
      <c r="L81" s="118"/>
      <c r="M81" s="118"/>
      <c r="N81" s="118"/>
      <c r="O81" s="118"/>
      <c r="P81" s="138"/>
      <c r="Q81" s="138"/>
      <c r="R81" s="13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</row>
    <row r="82" spans="1:34" ht="20.100000000000001" customHeight="1" x14ac:dyDescent="0.2">
      <c r="A82" s="154">
        <v>0.39583333333333331</v>
      </c>
      <c r="B82" s="155"/>
      <c r="C82" s="156" t="str">
        <f>'U13 Fixtures'!E37</f>
        <v>Fairford U13</v>
      </c>
      <c r="D82" s="157" t="s">
        <v>8</v>
      </c>
      <c r="E82" s="191" t="str">
        <f>'U13 Fixtures'!F37</f>
        <v>Raychem A U13</v>
      </c>
      <c r="F82" s="156" t="str">
        <f>'U13 Fixtures'!E38</f>
        <v>Croft U13</v>
      </c>
      <c r="G82" s="157" t="s">
        <v>8</v>
      </c>
      <c r="H82" s="158" t="str">
        <f>'U13 Fixtures'!F38</f>
        <v>Pinehurst U13</v>
      </c>
    </row>
    <row r="83" spans="1:34" ht="20.100000000000001" customHeight="1" x14ac:dyDescent="0.2">
      <c r="A83" s="154">
        <v>0.4375</v>
      </c>
      <c r="B83" s="155"/>
      <c r="C83" s="156" t="str">
        <f>'U13 Fixtures'!E39</f>
        <v>Moredon U13</v>
      </c>
      <c r="D83" s="157" t="s">
        <v>8</v>
      </c>
      <c r="E83" s="191" t="str">
        <f>'U13 Fixtures'!F39</f>
        <v>Chippenham A U13</v>
      </c>
      <c r="F83" s="159" t="str">
        <f>'U14 Fixtures '!E52</f>
        <v>Lawn A U14</v>
      </c>
      <c r="G83" s="160" t="s">
        <v>8</v>
      </c>
      <c r="H83" s="161" t="str">
        <f>'U14 Fixtures '!F52</f>
        <v>Chippenham B U14</v>
      </c>
    </row>
    <row r="84" spans="1:34" ht="20.100000000000001" customHeight="1" x14ac:dyDescent="0.2">
      <c r="A84" s="154">
        <v>0.47916666666666669</v>
      </c>
      <c r="B84" s="155"/>
      <c r="C84" s="159" t="str">
        <f>'U14 Fixtures '!E53</f>
        <v>RWB U14</v>
      </c>
      <c r="D84" s="160" t="s">
        <v>8</v>
      </c>
      <c r="E84" s="161" t="str">
        <f>'U14 Fixtures '!F53</f>
        <v>Raychem B U14</v>
      </c>
      <c r="F84" s="159" t="str">
        <f>'U14 Fixtures '!E54</f>
        <v>Lawn B U14</v>
      </c>
      <c r="G84" s="160" t="s">
        <v>8</v>
      </c>
      <c r="H84" s="161" t="str">
        <f>'U14 Fixtures '!F54</f>
        <v>Chippenham A U14</v>
      </c>
    </row>
    <row r="85" spans="1:34" ht="20.100000000000001" customHeight="1" thickBot="1" x14ac:dyDescent="0.25">
      <c r="A85" s="154">
        <v>0.52083333333333337</v>
      </c>
      <c r="B85" s="155"/>
      <c r="C85" s="159" t="str">
        <f>'U14 Fixtures '!E55</f>
        <v>Raychem A U14</v>
      </c>
      <c r="D85" s="160" t="s">
        <v>8</v>
      </c>
      <c r="E85" s="161" t="str">
        <f>'U14 Fixtures '!F55</f>
        <v>Croft U14</v>
      </c>
      <c r="F85" s="159" t="str">
        <f>'U14 Fixtures '!E56</f>
        <v>Moredon U14</v>
      </c>
      <c r="G85" s="160" t="s">
        <v>8</v>
      </c>
      <c r="H85" s="161" t="str">
        <f>'U14 Fixtures '!F56</f>
        <v>Fairford U14</v>
      </c>
    </row>
    <row r="86" spans="1:34" s="116" customFormat="1" ht="20.100000000000001" customHeight="1" x14ac:dyDescent="0.2">
      <c r="A86" s="149">
        <v>42093</v>
      </c>
      <c r="B86" s="150"/>
      <c r="C86" s="167" t="s">
        <v>17</v>
      </c>
      <c r="D86" s="152"/>
      <c r="E86" s="153"/>
      <c r="F86" s="151"/>
      <c r="G86" s="152"/>
      <c r="H86" s="153"/>
      <c r="I86" s="118"/>
      <c r="J86" s="118"/>
      <c r="K86" s="118"/>
      <c r="L86" s="118"/>
      <c r="M86" s="118"/>
      <c r="N86" s="118"/>
      <c r="O86" s="118"/>
      <c r="P86" s="138"/>
      <c r="Q86" s="138"/>
      <c r="R86" s="13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</row>
    <row r="87" spans="1:34" ht="20.100000000000001" customHeight="1" x14ac:dyDescent="0.2">
      <c r="A87" s="168">
        <v>0.39583333333333331</v>
      </c>
      <c r="B87" s="155"/>
      <c r="C87" s="186" t="str">
        <f>'U11 Fixtures Cookey League'!E44</f>
        <v>Croft A U11</v>
      </c>
      <c r="D87" s="170" t="s">
        <v>8</v>
      </c>
      <c r="E87" s="171" t="str">
        <f>'U11 Fixtures Cookey League'!F44</f>
        <v>Chippenham U11</v>
      </c>
      <c r="F87" s="172" t="str">
        <f>'U11 Fixtures Harten League'!E44</f>
        <v>Croft B U11</v>
      </c>
      <c r="G87" s="173" t="s">
        <v>8</v>
      </c>
      <c r="H87" s="174" t="str">
        <f>'U11 Fixtures Harten League'!F44</f>
        <v>Lawn B U11</v>
      </c>
    </row>
    <row r="88" spans="1:34" ht="20.100000000000001" customHeight="1" x14ac:dyDescent="0.2">
      <c r="A88" s="168">
        <v>0.4375</v>
      </c>
      <c r="B88" s="155"/>
      <c r="C88" s="186" t="str">
        <f>'U11 Fixtures Cookey League'!E45</f>
        <v>Calne A U11</v>
      </c>
      <c r="D88" s="170" t="s">
        <v>8</v>
      </c>
      <c r="E88" s="171" t="str">
        <f>'U11 Fixtures Cookey League'!F45</f>
        <v>Calne B U11</v>
      </c>
      <c r="F88" s="172" t="str">
        <f>'U11 Fixtures Harten League'!E45</f>
        <v>Calne C U11</v>
      </c>
      <c r="G88" s="173" t="s">
        <v>8</v>
      </c>
      <c r="H88" s="174" t="str">
        <f>'U11 Fixtures Harten League'!F45</f>
        <v>Moredon U11</v>
      </c>
    </row>
    <row r="89" spans="1:34" ht="20.100000000000001" customHeight="1" x14ac:dyDescent="0.2">
      <c r="A89" s="168">
        <v>0.47916666666666669</v>
      </c>
      <c r="B89" s="155"/>
      <c r="C89" s="186" t="str">
        <f>'U11 Fixtures Cookey League'!E46</f>
        <v>Lawn A U11</v>
      </c>
      <c r="D89" s="170" t="s">
        <v>8</v>
      </c>
      <c r="E89" s="171" t="str">
        <f>'U11 Fixtures Cookey League'!F46</f>
        <v>Royal Wootton Bassett U11</v>
      </c>
      <c r="F89" s="172" t="str">
        <f>'U11 Fixtures Harten League'!E46</f>
        <v>Raychem U11</v>
      </c>
      <c r="G89" s="173" t="s">
        <v>8</v>
      </c>
      <c r="H89" s="174" t="str">
        <f>'U11 Fixtures Harten League'!F46</f>
        <v>Pinehurst U11</v>
      </c>
    </row>
    <row r="90" spans="1:34" ht="20.100000000000001" customHeight="1" x14ac:dyDescent="0.2">
      <c r="A90" s="168">
        <v>0.5</v>
      </c>
      <c r="B90" s="175" t="s">
        <v>46</v>
      </c>
      <c r="C90" s="176" t="str">
        <f>'U12 Fixtures'!E44</f>
        <v>Calne U12</v>
      </c>
      <c r="D90" s="177" t="s">
        <v>8</v>
      </c>
      <c r="E90" s="178" t="str">
        <f>'U12 Fixtures'!F44</f>
        <v>Lawn U12</v>
      </c>
      <c r="F90" s="187"/>
      <c r="G90" s="188"/>
      <c r="H90" s="189"/>
    </row>
    <row r="91" spans="1:34" ht="20.100000000000001" customHeight="1" thickBot="1" x14ac:dyDescent="0.25">
      <c r="A91" s="162">
        <v>0.52083333333333337</v>
      </c>
      <c r="B91" s="163"/>
      <c r="C91" s="183" t="str">
        <f>'U12 Fixtures'!E45</f>
        <v>Raychem A U12</v>
      </c>
      <c r="D91" s="184" t="s">
        <v>8</v>
      </c>
      <c r="E91" s="185" t="str">
        <f>'U12 Fixtures'!F45</f>
        <v>RWB U12</v>
      </c>
      <c r="F91" s="183" t="str">
        <f>'U12 Fixtures'!E46</f>
        <v>Moredon U12</v>
      </c>
      <c r="G91" s="184" t="s">
        <v>8</v>
      </c>
      <c r="H91" s="185" t="str">
        <f>'U12 Fixtures'!F46</f>
        <v>Chippenham U12</v>
      </c>
    </row>
    <row r="92" spans="1:34" s="116" customFormat="1" ht="20.100000000000001" customHeight="1" x14ac:dyDescent="0.2">
      <c r="A92" s="149">
        <v>42100</v>
      </c>
      <c r="B92" s="150"/>
      <c r="C92" s="151"/>
      <c r="D92" s="152"/>
      <c r="E92" s="153"/>
      <c r="F92" s="151"/>
      <c r="G92" s="152"/>
      <c r="H92" s="153"/>
      <c r="I92" s="118"/>
      <c r="J92" s="118"/>
      <c r="K92" s="118"/>
      <c r="L92" s="118"/>
      <c r="M92" s="118"/>
      <c r="N92" s="118"/>
      <c r="O92" s="118"/>
      <c r="P92" s="138"/>
      <c r="Q92" s="138"/>
      <c r="R92" s="13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</row>
    <row r="93" spans="1:34" ht="20.100000000000001" customHeight="1" x14ac:dyDescent="0.2">
      <c r="A93" s="154">
        <v>0.4375</v>
      </c>
      <c r="B93" s="155"/>
      <c r="C93" s="197"/>
      <c r="D93" s="180"/>
      <c r="E93" s="198"/>
      <c r="F93" s="159" t="str">
        <f>'U14 Fixtures '!E58</f>
        <v>Chippenham B U14</v>
      </c>
      <c r="G93" s="160" t="s">
        <v>8</v>
      </c>
      <c r="H93" s="161" t="str">
        <f>'U14 Fixtures '!F58</f>
        <v>Croft U14</v>
      </c>
    </row>
    <row r="94" spans="1:34" ht="20.100000000000001" customHeight="1" x14ac:dyDescent="0.2">
      <c r="A94" s="154">
        <v>0.47916666666666669</v>
      </c>
      <c r="B94" s="155"/>
      <c r="C94" s="159" t="str">
        <f>'U14 Fixtures '!E59</f>
        <v>Lawn B U14</v>
      </c>
      <c r="D94" s="160" t="s">
        <v>8</v>
      </c>
      <c r="E94" s="161" t="str">
        <f>'U14 Fixtures '!F59</f>
        <v>Raychem B U14</v>
      </c>
      <c r="F94" s="159" t="str">
        <f>'U14 Fixtures '!E60</f>
        <v>Chippenham A U14</v>
      </c>
      <c r="G94" s="160" t="s">
        <v>8</v>
      </c>
      <c r="H94" s="161" t="str">
        <f>'U14 Fixtures '!F60</f>
        <v>Moredon U14</v>
      </c>
    </row>
    <row r="95" spans="1:34" ht="20.100000000000001" customHeight="1" thickBot="1" x14ac:dyDescent="0.25">
      <c r="A95" s="162">
        <v>0.52083333333333337</v>
      </c>
      <c r="B95" s="163"/>
      <c r="C95" s="164" t="str">
        <f>'U14 Fixtures '!E61</f>
        <v>Lawn A U14</v>
      </c>
      <c r="D95" s="165" t="s">
        <v>8</v>
      </c>
      <c r="E95" s="166" t="str">
        <f>'U14 Fixtures '!F61</f>
        <v>RWB U14</v>
      </c>
      <c r="F95" s="164" t="str">
        <f>'U14 Fixtures '!E62</f>
        <v>Raychem A U14</v>
      </c>
      <c r="G95" s="165" t="s">
        <v>8</v>
      </c>
      <c r="H95" s="166" t="str">
        <f>'U14 Fixtures '!F62</f>
        <v>Fairford U14</v>
      </c>
    </row>
    <row r="96" spans="1:34" s="116" customFormat="1" ht="20.100000000000001" customHeight="1" x14ac:dyDescent="0.2">
      <c r="A96" s="149">
        <v>42121</v>
      </c>
      <c r="B96" s="150"/>
      <c r="C96" s="167"/>
      <c r="D96" s="152"/>
      <c r="E96" s="153"/>
      <c r="F96" s="151"/>
      <c r="G96" s="152"/>
      <c r="H96" s="153"/>
      <c r="I96" s="118"/>
      <c r="J96" s="118"/>
      <c r="K96" s="118"/>
      <c r="L96" s="118"/>
      <c r="M96" s="118"/>
      <c r="N96" s="118"/>
      <c r="O96" s="118"/>
      <c r="P96" s="138"/>
      <c r="Q96" s="138"/>
      <c r="R96" s="13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</row>
    <row r="97" spans="1:34" ht="20.100000000000001" customHeight="1" x14ac:dyDescent="0.2">
      <c r="A97" s="168">
        <v>0.39583333333333331</v>
      </c>
      <c r="B97" s="155"/>
      <c r="C97" s="186" t="str">
        <f>'U11 Fixtures Cookey League'!E48</f>
        <v>Croft A U11</v>
      </c>
      <c r="D97" s="170" t="s">
        <v>8</v>
      </c>
      <c r="E97" s="171" t="str">
        <f>'U11 Fixtures Cookey League'!F48</f>
        <v>Royal Wootton Bassett U11</v>
      </c>
      <c r="F97" s="172" t="str">
        <f>'U11 Fixtures Harten League'!E48</f>
        <v>Croft B U11</v>
      </c>
      <c r="G97" s="173" t="s">
        <v>8</v>
      </c>
      <c r="H97" s="174" t="str">
        <f>'U11 Fixtures Harten League'!F48</f>
        <v>Pinehurst U11</v>
      </c>
    </row>
    <row r="98" spans="1:34" ht="20.100000000000001" customHeight="1" x14ac:dyDescent="0.2">
      <c r="A98" s="168">
        <v>0.4375</v>
      </c>
      <c r="B98" s="155"/>
      <c r="C98" s="186" t="str">
        <f>'U11 Fixtures Cookey League'!E49</f>
        <v>Calne A U11</v>
      </c>
      <c r="D98" s="170" t="s">
        <v>8</v>
      </c>
      <c r="E98" s="171" t="str">
        <f>'U11 Fixtures Cookey League'!F49</f>
        <v>Lawn A U11</v>
      </c>
      <c r="F98" s="172" t="str">
        <f>'U11 Fixtures Harten League'!E49</f>
        <v>Calne C U11</v>
      </c>
      <c r="G98" s="173" t="s">
        <v>8</v>
      </c>
      <c r="H98" s="174" t="str">
        <f>'U11 Fixtures Harten League'!F49</f>
        <v>Raychem U11</v>
      </c>
    </row>
    <row r="99" spans="1:34" ht="20.100000000000001" customHeight="1" x14ac:dyDescent="0.2">
      <c r="A99" s="168">
        <v>0.47916666666666669</v>
      </c>
      <c r="B99" s="155"/>
      <c r="C99" s="186" t="str">
        <f>'U11 Fixtures Cookey League'!E50</f>
        <v>Calne B U11</v>
      </c>
      <c r="D99" s="170" t="s">
        <v>8</v>
      </c>
      <c r="E99" s="171" t="str">
        <f>'U11 Fixtures Cookey League'!F50</f>
        <v>Chippenham U11</v>
      </c>
      <c r="F99" s="172" t="str">
        <f>'U11 Fixtures Harten League'!E50</f>
        <v>Moredon U11</v>
      </c>
      <c r="G99" s="173" t="s">
        <v>8</v>
      </c>
      <c r="H99" s="174" t="str">
        <f>'U11 Fixtures Harten League'!F50</f>
        <v>Lawn B U11</v>
      </c>
    </row>
    <row r="100" spans="1:34" ht="20.100000000000001" customHeight="1" x14ac:dyDescent="0.2">
      <c r="A100" s="168">
        <v>0.5</v>
      </c>
      <c r="B100" s="175" t="s">
        <v>46</v>
      </c>
      <c r="C100" s="176" t="str">
        <f>'U12 Fixtures'!E48</f>
        <v>Calne U12</v>
      </c>
      <c r="D100" s="177" t="s">
        <v>8</v>
      </c>
      <c r="E100" s="178" t="str">
        <f>'U12 Fixtures'!F48</f>
        <v>Chippenham U12</v>
      </c>
      <c r="F100" s="187"/>
      <c r="G100" s="188"/>
      <c r="H100" s="189"/>
    </row>
    <row r="101" spans="1:34" ht="20.100000000000001" customHeight="1" thickBot="1" x14ac:dyDescent="0.25">
      <c r="A101" s="162">
        <v>0.52083333333333337</v>
      </c>
      <c r="B101" s="163"/>
      <c r="C101" s="183" t="str">
        <f>'U12 Fixtures'!E49</f>
        <v>Raychem A U12</v>
      </c>
      <c r="D101" s="184" t="s">
        <v>8</v>
      </c>
      <c r="E101" s="185" t="str">
        <f>'U12 Fixtures'!F49</f>
        <v>Moredon U12</v>
      </c>
      <c r="F101" s="183" t="str">
        <f>'U12 Fixtures'!E50</f>
        <v>RWB U12</v>
      </c>
      <c r="G101" s="184" t="s">
        <v>8</v>
      </c>
      <c r="H101" s="185" t="str">
        <f>'U12 Fixtures'!F50</f>
        <v>Lawn U12</v>
      </c>
    </row>
    <row r="102" spans="1:34" s="116" customFormat="1" ht="20.100000000000001" customHeight="1" x14ac:dyDescent="0.2">
      <c r="A102" s="149">
        <v>42121</v>
      </c>
      <c r="B102" s="199"/>
      <c r="C102" s="151"/>
      <c r="D102" s="152"/>
      <c r="E102" s="153"/>
      <c r="F102" s="200"/>
      <c r="G102" s="152"/>
      <c r="H102" s="153"/>
      <c r="I102" s="118"/>
      <c r="J102" s="118"/>
      <c r="K102" s="118"/>
      <c r="L102" s="118"/>
      <c r="M102" s="118"/>
      <c r="N102" s="118"/>
      <c r="O102" s="118"/>
      <c r="P102" s="138"/>
      <c r="Q102" s="138"/>
      <c r="R102" s="13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</row>
    <row r="103" spans="1:34" ht="20.100000000000001" customHeight="1" x14ac:dyDescent="0.2">
      <c r="A103" s="154">
        <v>0.45833333333333331</v>
      </c>
      <c r="B103" s="201" t="s">
        <v>50</v>
      </c>
      <c r="C103" s="159" t="str">
        <f>'U14 Fixtures '!E65</f>
        <v>Raychem B U14</v>
      </c>
      <c r="D103" s="160" t="s">
        <v>8</v>
      </c>
      <c r="E103" s="161" t="str">
        <f>'U14 Fixtures '!F65</f>
        <v>Fairford U14</v>
      </c>
      <c r="F103" s="202"/>
      <c r="G103" s="202"/>
      <c r="H103" s="203"/>
    </row>
    <row r="104" spans="1:34" ht="20.100000000000001" customHeight="1" x14ac:dyDescent="0.2">
      <c r="A104" s="154">
        <v>0.45833333333333331</v>
      </c>
      <c r="B104" s="201" t="s">
        <v>48</v>
      </c>
      <c r="C104" s="159" t="str">
        <f>'U14 Fixtures '!E67</f>
        <v>Lawn A U14</v>
      </c>
      <c r="D104" s="160" t="s">
        <v>8</v>
      </c>
      <c r="E104" s="161" t="str">
        <f>'U14 Fixtures '!F67</f>
        <v>Moredon U14</v>
      </c>
      <c r="F104" s="202"/>
      <c r="G104" s="202"/>
      <c r="H104" s="203"/>
    </row>
    <row r="105" spans="1:34" ht="20.100000000000001" customHeight="1" x14ac:dyDescent="0.2">
      <c r="A105" s="154">
        <v>0.45833333333333298</v>
      </c>
      <c r="B105" s="201" t="s">
        <v>49</v>
      </c>
      <c r="C105" s="159" t="str">
        <f>'U14 Fixtures '!E64</f>
        <v>RWB U14</v>
      </c>
      <c r="D105" s="160" t="s">
        <v>8</v>
      </c>
      <c r="E105" s="161" t="str">
        <f>'U14 Fixtures '!F64</f>
        <v>Croft U14</v>
      </c>
      <c r="F105" s="204"/>
      <c r="G105" s="205"/>
      <c r="H105" s="206"/>
    </row>
    <row r="106" spans="1:34" ht="20.100000000000001" customHeight="1" x14ac:dyDescent="0.2">
      <c r="A106" s="154">
        <v>0.45833333333333298</v>
      </c>
      <c r="B106" s="201" t="s">
        <v>51</v>
      </c>
      <c r="C106" s="159" t="str">
        <f>'U14 Fixtures '!E66</f>
        <v>Lawn B U14</v>
      </c>
      <c r="D106" s="160" t="s">
        <v>8</v>
      </c>
      <c r="E106" s="161" t="str">
        <f>'U14 Fixtures '!F66</f>
        <v>Chippenham B U14</v>
      </c>
      <c r="F106" s="204"/>
      <c r="G106" s="205"/>
      <c r="H106" s="206"/>
    </row>
    <row r="107" spans="1:34" ht="20.100000000000001" customHeight="1" thickBot="1" x14ac:dyDescent="0.25">
      <c r="A107" s="162">
        <v>0.45833333333333298</v>
      </c>
      <c r="B107" s="207" t="s">
        <v>52</v>
      </c>
      <c r="C107" s="164" t="str">
        <f>'U14 Fixtures '!E68</f>
        <v>Raychem A U14</v>
      </c>
      <c r="D107" s="165" t="s">
        <v>8</v>
      </c>
      <c r="E107" s="166" t="str">
        <f>'U14 Fixtures '!F68</f>
        <v>Chippenham A U14</v>
      </c>
      <c r="F107" s="208"/>
      <c r="G107" s="195"/>
      <c r="H107" s="196"/>
    </row>
    <row r="108" spans="1:34" s="136" customFormat="1" ht="16.5" customHeight="1" x14ac:dyDescent="0.2">
      <c r="A108" s="144"/>
      <c r="B108" s="145"/>
      <c r="C108" s="124"/>
      <c r="D108" s="121"/>
      <c r="E108" s="135"/>
      <c r="F108" s="124"/>
      <c r="G108" s="121"/>
      <c r="H108" s="135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</row>
    <row r="109" spans="1:34" s="136" customFormat="1" ht="16.5" customHeight="1" x14ac:dyDescent="0.2">
      <c r="A109" s="144"/>
      <c r="B109" s="145"/>
      <c r="C109" s="124"/>
      <c r="D109" s="121"/>
      <c r="E109" s="135"/>
      <c r="F109" s="124"/>
      <c r="G109" s="121"/>
      <c r="H109" s="135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</row>
    <row r="110" spans="1:34" s="136" customFormat="1" ht="16.5" customHeight="1" x14ac:dyDescent="0.2">
      <c r="A110" s="144"/>
      <c r="B110" s="145"/>
      <c r="C110" s="124"/>
      <c r="D110" s="121"/>
      <c r="E110" s="135"/>
      <c r="F110" s="124"/>
      <c r="G110" s="121"/>
      <c r="H110" s="135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</row>
    <row r="111" spans="1:34" s="136" customFormat="1" ht="16.5" customHeight="1" x14ac:dyDescent="0.2">
      <c r="A111" s="144"/>
      <c r="B111" s="145"/>
      <c r="C111" s="124"/>
      <c r="D111" s="121"/>
      <c r="E111" s="135"/>
      <c r="F111" s="124"/>
      <c r="G111" s="121"/>
      <c r="H111" s="135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</row>
    <row r="112" spans="1:34" s="136" customFormat="1" ht="16.5" customHeight="1" x14ac:dyDescent="0.2">
      <c r="A112" s="144"/>
      <c r="B112" s="145"/>
      <c r="C112" s="124"/>
      <c r="D112" s="121"/>
      <c r="E112" s="135"/>
      <c r="F112" s="124"/>
      <c r="G112" s="121"/>
      <c r="H112" s="135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</row>
    <row r="113" spans="1:34" s="136" customFormat="1" ht="16.5" customHeight="1" x14ac:dyDescent="0.2">
      <c r="A113" s="144"/>
      <c r="B113" s="145"/>
      <c r="C113" s="124"/>
      <c r="D113" s="121"/>
      <c r="E113" s="135"/>
      <c r="F113" s="124"/>
      <c r="G113" s="121"/>
      <c r="H113" s="135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</row>
    <row r="114" spans="1:34" s="136" customFormat="1" ht="16.5" customHeight="1" x14ac:dyDescent="0.2">
      <c r="A114" s="144"/>
      <c r="B114" s="145"/>
      <c r="C114" s="124"/>
      <c r="D114" s="121"/>
      <c r="E114" s="135"/>
      <c r="F114" s="124"/>
      <c r="G114" s="121"/>
      <c r="H114" s="135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</row>
    <row r="115" spans="1:34" s="136" customFormat="1" ht="16.5" customHeight="1" x14ac:dyDescent="0.2">
      <c r="A115" s="144"/>
      <c r="B115" s="145"/>
      <c r="C115" s="124"/>
      <c r="D115" s="121"/>
      <c r="E115" s="135"/>
      <c r="F115" s="124"/>
      <c r="G115" s="121"/>
      <c r="H115" s="135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</row>
    <row r="116" spans="1:34" s="136" customFormat="1" ht="16.5" customHeight="1" x14ac:dyDescent="0.2">
      <c r="A116" s="144"/>
      <c r="B116" s="145"/>
      <c r="C116" s="124"/>
      <c r="D116" s="121"/>
      <c r="E116" s="135"/>
      <c r="F116" s="124"/>
      <c r="G116" s="121"/>
      <c r="H116" s="135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</row>
    <row r="117" spans="1:34" s="136" customFormat="1" ht="16.5" customHeight="1" x14ac:dyDescent="0.2">
      <c r="A117" s="144"/>
      <c r="B117" s="145"/>
      <c r="C117" s="124"/>
      <c r="D117" s="121"/>
      <c r="E117" s="135"/>
      <c r="F117" s="124"/>
      <c r="G117" s="121"/>
      <c r="H117" s="135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</row>
    <row r="118" spans="1:34" s="136" customFormat="1" ht="16.5" customHeight="1" x14ac:dyDescent="0.2">
      <c r="A118" s="144"/>
      <c r="B118" s="145"/>
      <c r="C118" s="124"/>
      <c r="D118" s="121"/>
      <c r="E118" s="135"/>
      <c r="F118" s="124"/>
      <c r="G118" s="121"/>
      <c r="H118" s="135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</row>
    <row r="119" spans="1:34" s="136" customFormat="1" ht="16.5" customHeight="1" x14ac:dyDescent="0.2">
      <c r="A119" s="144"/>
      <c r="B119" s="145"/>
      <c r="C119" s="124"/>
      <c r="D119" s="121"/>
      <c r="E119" s="135"/>
      <c r="F119" s="124"/>
      <c r="G119" s="121"/>
      <c r="H119" s="135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</row>
    <row r="120" spans="1:34" s="136" customFormat="1" ht="16.5" customHeight="1" x14ac:dyDescent="0.2">
      <c r="A120" s="144"/>
      <c r="B120" s="145"/>
      <c r="C120" s="124"/>
      <c r="D120" s="121"/>
      <c r="E120" s="135"/>
      <c r="F120" s="124"/>
      <c r="G120" s="121"/>
      <c r="H120" s="135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</row>
    <row r="121" spans="1:34" s="136" customFormat="1" ht="16.5" customHeight="1" x14ac:dyDescent="0.2">
      <c r="A121" s="144"/>
      <c r="B121" s="145"/>
      <c r="C121" s="124"/>
      <c r="D121" s="121"/>
      <c r="E121" s="135"/>
      <c r="F121" s="124"/>
      <c r="G121" s="121"/>
      <c r="H121" s="135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</row>
    <row r="122" spans="1:34" s="136" customFormat="1" ht="16.5" customHeight="1" x14ac:dyDescent="0.2">
      <c r="A122" s="144"/>
      <c r="B122" s="145"/>
      <c r="C122" s="124"/>
      <c r="D122" s="121"/>
      <c r="E122" s="135"/>
      <c r="F122" s="124"/>
      <c r="G122" s="121"/>
      <c r="H122" s="135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</row>
    <row r="123" spans="1:34" s="136" customFormat="1" ht="16.5" customHeight="1" x14ac:dyDescent="0.2">
      <c r="A123" s="144"/>
      <c r="B123" s="145"/>
      <c r="C123" s="124"/>
      <c r="D123" s="121"/>
      <c r="E123" s="135"/>
      <c r="F123" s="124"/>
      <c r="G123" s="121"/>
      <c r="H123" s="135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</row>
    <row r="124" spans="1:34" s="136" customFormat="1" ht="16.5" customHeight="1" x14ac:dyDescent="0.2">
      <c r="A124" s="144"/>
      <c r="B124" s="145"/>
      <c r="C124" s="124"/>
      <c r="D124" s="121"/>
      <c r="E124" s="135"/>
      <c r="F124" s="124"/>
      <c r="G124" s="121"/>
      <c r="H124" s="135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</row>
    <row r="125" spans="1:34" s="136" customFormat="1" ht="16.5" customHeight="1" x14ac:dyDescent="0.2">
      <c r="A125" s="144"/>
      <c r="B125" s="145"/>
      <c r="C125" s="124"/>
      <c r="D125" s="121"/>
      <c r="E125" s="135"/>
      <c r="F125" s="124"/>
      <c r="G125" s="121"/>
      <c r="H125" s="135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</row>
    <row r="126" spans="1:34" s="136" customFormat="1" ht="16.5" customHeight="1" x14ac:dyDescent="0.2">
      <c r="A126" s="144"/>
      <c r="B126" s="145"/>
      <c r="C126" s="124"/>
      <c r="D126" s="121"/>
      <c r="E126" s="135"/>
      <c r="F126" s="124"/>
      <c r="G126" s="121"/>
      <c r="H126" s="135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</row>
    <row r="127" spans="1:34" s="136" customFormat="1" ht="16.5" customHeight="1" x14ac:dyDescent="0.2">
      <c r="A127" s="144"/>
      <c r="B127" s="145"/>
      <c r="C127" s="124"/>
      <c r="D127" s="121"/>
      <c r="E127" s="135"/>
      <c r="F127" s="124"/>
      <c r="G127" s="121"/>
      <c r="H127" s="135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</row>
    <row r="128" spans="1:34" s="136" customFormat="1" ht="16.5" customHeight="1" x14ac:dyDescent="0.2">
      <c r="A128" s="144"/>
      <c r="B128" s="145"/>
      <c r="C128" s="124"/>
      <c r="D128" s="121"/>
      <c r="E128" s="135"/>
      <c r="F128" s="124"/>
      <c r="G128" s="121"/>
      <c r="H128" s="135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</row>
    <row r="129" spans="1:34" s="136" customFormat="1" ht="16.5" customHeight="1" x14ac:dyDescent="0.2">
      <c r="A129" s="144"/>
      <c r="B129" s="145"/>
      <c r="C129" s="124"/>
      <c r="D129" s="121"/>
      <c r="E129" s="135"/>
      <c r="F129" s="124"/>
      <c r="G129" s="121"/>
      <c r="H129" s="135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</row>
    <row r="130" spans="1:34" s="136" customFormat="1" ht="16.5" customHeight="1" x14ac:dyDescent="0.2">
      <c r="A130" s="144"/>
      <c r="B130" s="145"/>
      <c r="C130" s="124"/>
      <c r="D130" s="121"/>
      <c r="E130" s="135"/>
      <c r="F130" s="124"/>
      <c r="G130" s="121"/>
      <c r="H130" s="135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</row>
    <row r="131" spans="1:34" s="136" customFormat="1" ht="16.5" customHeight="1" x14ac:dyDescent="0.2">
      <c r="A131" s="144"/>
      <c r="B131" s="145"/>
      <c r="C131" s="124"/>
      <c r="D131" s="121"/>
      <c r="E131" s="135"/>
      <c r="F131" s="124"/>
      <c r="G131" s="121"/>
      <c r="H131" s="135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</row>
    <row r="132" spans="1:34" s="136" customFormat="1" ht="16.5" customHeight="1" x14ac:dyDescent="0.2">
      <c r="A132" s="144"/>
      <c r="B132" s="145"/>
      <c r="C132" s="124"/>
      <c r="D132" s="121"/>
      <c r="E132" s="135"/>
      <c r="F132" s="124"/>
      <c r="G132" s="121"/>
      <c r="H132" s="135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</row>
    <row r="133" spans="1:34" s="136" customFormat="1" ht="16.5" customHeight="1" x14ac:dyDescent="0.2">
      <c r="A133" s="144"/>
      <c r="B133" s="145"/>
      <c r="C133" s="124"/>
      <c r="D133" s="121"/>
      <c r="E133" s="135"/>
      <c r="F133" s="124"/>
      <c r="G133" s="121"/>
      <c r="H133" s="135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</row>
    <row r="134" spans="1:34" s="136" customFormat="1" ht="16.5" customHeight="1" x14ac:dyDescent="0.2">
      <c r="A134" s="144"/>
      <c r="B134" s="145"/>
      <c r="C134" s="124"/>
      <c r="D134" s="121"/>
      <c r="E134" s="135"/>
      <c r="F134" s="124"/>
      <c r="G134" s="121"/>
      <c r="H134" s="135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</row>
    <row r="135" spans="1:34" s="136" customFormat="1" ht="16.5" customHeight="1" x14ac:dyDescent="0.2">
      <c r="A135" s="144"/>
      <c r="B135" s="145"/>
      <c r="C135" s="124"/>
      <c r="D135" s="121"/>
      <c r="E135" s="135"/>
      <c r="F135" s="124"/>
      <c r="G135" s="121"/>
      <c r="H135" s="135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</row>
    <row r="136" spans="1:34" s="136" customFormat="1" ht="16.5" customHeight="1" x14ac:dyDescent="0.2">
      <c r="A136" s="144"/>
      <c r="B136" s="145"/>
      <c r="C136" s="124"/>
      <c r="D136" s="121"/>
      <c r="E136" s="135"/>
      <c r="F136" s="124"/>
      <c r="G136" s="121"/>
      <c r="H136" s="135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</row>
    <row r="137" spans="1:34" s="136" customFormat="1" ht="16.5" customHeight="1" x14ac:dyDescent="0.2">
      <c r="A137" s="144"/>
      <c r="B137" s="145"/>
      <c r="C137" s="124"/>
      <c r="D137" s="121"/>
      <c r="E137" s="135"/>
      <c r="F137" s="124"/>
      <c r="G137" s="121"/>
      <c r="H137" s="135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</row>
    <row r="138" spans="1:34" s="136" customFormat="1" ht="16.5" customHeight="1" x14ac:dyDescent="0.2">
      <c r="A138" s="144"/>
      <c r="B138" s="145"/>
      <c r="C138" s="124"/>
      <c r="D138" s="121"/>
      <c r="E138" s="135"/>
      <c r="F138" s="124"/>
      <c r="G138" s="121"/>
      <c r="H138" s="135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</row>
    <row r="139" spans="1:34" s="136" customFormat="1" ht="16.5" customHeight="1" x14ac:dyDescent="0.2">
      <c r="A139" s="144"/>
      <c r="B139" s="145"/>
      <c r="C139" s="124"/>
      <c r="D139" s="121"/>
      <c r="E139" s="135"/>
      <c r="F139" s="124"/>
      <c r="G139" s="121"/>
      <c r="H139" s="135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</row>
    <row r="140" spans="1:34" s="136" customFormat="1" ht="16.5" customHeight="1" x14ac:dyDescent="0.2">
      <c r="A140" s="144"/>
      <c r="B140" s="145"/>
      <c r="C140" s="124"/>
      <c r="D140" s="121"/>
      <c r="E140" s="135"/>
      <c r="F140" s="124"/>
      <c r="G140" s="121"/>
      <c r="H140" s="135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</row>
    <row r="141" spans="1:34" s="136" customFormat="1" ht="16.5" customHeight="1" x14ac:dyDescent="0.2">
      <c r="A141" s="144"/>
      <c r="B141" s="145"/>
      <c r="C141" s="124"/>
      <c r="D141" s="121"/>
      <c r="E141" s="135"/>
      <c r="F141" s="124"/>
      <c r="G141" s="121"/>
      <c r="H141" s="135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</row>
    <row r="142" spans="1:34" s="136" customFormat="1" ht="16.5" customHeight="1" x14ac:dyDescent="0.2">
      <c r="A142" s="144"/>
      <c r="B142" s="145"/>
      <c r="C142" s="124"/>
      <c r="D142" s="121"/>
      <c r="E142" s="135"/>
      <c r="F142" s="124"/>
      <c r="G142" s="121"/>
      <c r="H142" s="135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</row>
    <row r="143" spans="1:34" s="136" customFormat="1" ht="16.5" customHeight="1" x14ac:dyDescent="0.2">
      <c r="A143" s="144"/>
      <c r="B143" s="145"/>
      <c r="C143" s="124"/>
      <c r="D143" s="121"/>
      <c r="E143" s="135"/>
      <c r="F143" s="124"/>
      <c r="G143" s="121"/>
      <c r="H143" s="135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</row>
    <row r="144" spans="1:34" s="136" customFormat="1" ht="16.5" customHeight="1" x14ac:dyDescent="0.2">
      <c r="A144" s="144"/>
      <c r="B144" s="145"/>
      <c r="C144" s="124"/>
      <c r="D144" s="121"/>
      <c r="E144" s="135"/>
      <c r="F144" s="124"/>
      <c r="G144" s="121"/>
      <c r="H144" s="135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</row>
    <row r="145" spans="1:34" s="136" customFormat="1" ht="16.5" customHeight="1" x14ac:dyDescent="0.2">
      <c r="A145" s="144"/>
      <c r="B145" s="145"/>
      <c r="C145" s="124"/>
      <c r="D145" s="121"/>
      <c r="E145" s="135"/>
      <c r="F145" s="124"/>
      <c r="G145" s="121"/>
      <c r="H145" s="135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</row>
    <row r="146" spans="1:34" s="136" customFormat="1" ht="16.5" customHeight="1" x14ac:dyDescent="0.2">
      <c r="A146" s="144"/>
      <c r="B146" s="145"/>
      <c r="C146" s="124"/>
      <c r="D146" s="121"/>
      <c r="E146" s="135"/>
      <c r="F146" s="124"/>
      <c r="G146" s="121"/>
      <c r="H146" s="135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</row>
    <row r="147" spans="1:34" s="136" customFormat="1" ht="16.5" customHeight="1" x14ac:dyDescent="0.2">
      <c r="A147" s="144"/>
      <c r="B147" s="145"/>
      <c r="C147" s="124"/>
      <c r="D147" s="121"/>
      <c r="E147" s="135"/>
      <c r="F147" s="124"/>
      <c r="G147" s="121"/>
      <c r="H147" s="135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</row>
    <row r="148" spans="1:34" s="136" customFormat="1" ht="16.5" customHeight="1" x14ac:dyDescent="0.2">
      <c r="A148" s="144"/>
      <c r="B148" s="145"/>
      <c r="C148" s="124"/>
      <c r="D148" s="121"/>
      <c r="E148" s="135"/>
      <c r="F148" s="124"/>
      <c r="G148" s="121"/>
      <c r="H148" s="135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</row>
    <row r="149" spans="1:34" s="136" customFormat="1" ht="16.5" customHeight="1" x14ac:dyDescent="0.2">
      <c r="A149" s="144"/>
      <c r="B149" s="145"/>
      <c r="C149" s="124"/>
      <c r="D149" s="121"/>
      <c r="E149" s="135"/>
      <c r="F149" s="124"/>
      <c r="G149" s="121"/>
      <c r="H149" s="135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</row>
    <row r="150" spans="1:34" s="136" customFormat="1" ht="16.5" customHeight="1" x14ac:dyDescent="0.2">
      <c r="A150" s="144"/>
      <c r="B150" s="145"/>
      <c r="C150" s="124"/>
      <c r="D150" s="121"/>
      <c r="E150" s="135"/>
      <c r="F150" s="124"/>
      <c r="G150" s="121"/>
      <c r="H150" s="135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</row>
    <row r="151" spans="1:34" s="136" customFormat="1" ht="16.5" customHeight="1" x14ac:dyDescent="0.2">
      <c r="A151" s="144"/>
      <c r="B151" s="145"/>
      <c r="C151" s="124"/>
      <c r="D151" s="121"/>
      <c r="E151" s="135"/>
      <c r="F151" s="124"/>
      <c r="G151" s="121"/>
      <c r="H151" s="135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</row>
    <row r="152" spans="1:34" s="136" customFormat="1" ht="16.5" customHeight="1" x14ac:dyDescent="0.2">
      <c r="A152" s="144"/>
      <c r="B152" s="145"/>
      <c r="C152" s="124"/>
      <c r="D152" s="121"/>
      <c r="E152" s="135"/>
      <c r="F152" s="124"/>
      <c r="G152" s="121"/>
      <c r="H152" s="135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</row>
    <row r="153" spans="1:34" s="136" customFormat="1" ht="16.5" customHeight="1" x14ac:dyDescent="0.2">
      <c r="A153" s="144"/>
      <c r="B153" s="145"/>
      <c r="C153" s="124"/>
      <c r="D153" s="121"/>
      <c r="E153" s="135"/>
      <c r="F153" s="124"/>
      <c r="G153" s="121"/>
      <c r="H153" s="135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</row>
    <row r="154" spans="1:34" s="136" customFormat="1" ht="16.5" customHeight="1" x14ac:dyDescent="0.2">
      <c r="A154" s="144"/>
      <c r="B154" s="145"/>
      <c r="C154" s="124"/>
      <c r="D154" s="121"/>
      <c r="E154" s="135"/>
      <c r="F154" s="124"/>
      <c r="G154" s="121"/>
      <c r="H154" s="135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</row>
    <row r="155" spans="1:34" s="136" customFormat="1" ht="16.5" customHeight="1" x14ac:dyDescent="0.2">
      <c r="A155" s="144"/>
      <c r="B155" s="145"/>
      <c r="C155" s="124"/>
      <c r="D155" s="121"/>
      <c r="E155" s="135"/>
      <c r="F155" s="124"/>
      <c r="G155" s="121"/>
      <c r="H155" s="135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</row>
    <row r="156" spans="1:34" s="136" customFormat="1" ht="16.5" customHeight="1" x14ac:dyDescent="0.2">
      <c r="A156" s="144"/>
      <c r="B156" s="145"/>
      <c r="C156" s="124"/>
      <c r="D156" s="121"/>
      <c r="E156" s="135"/>
      <c r="F156" s="124"/>
      <c r="G156" s="121"/>
      <c r="H156" s="135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</row>
    <row r="157" spans="1:34" s="136" customFormat="1" ht="16.5" customHeight="1" x14ac:dyDescent="0.2">
      <c r="A157" s="144"/>
      <c r="B157" s="145"/>
      <c r="C157" s="124"/>
      <c r="D157" s="121"/>
      <c r="E157" s="135"/>
      <c r="F157" s="124"/>
      <c r="G157" s="121"/>
      <c r="H157" s="135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</row>
    <row r="158" spans="1:34" s="136" customFormat="1" ht="16.5" customHeight="1" x14ac:dyDescent="0.2">
      <c r="A158" s="144"/>
      <c r="B158" s="145"/>
      <c r="C158" s="124"/>
      <c r="D158" s="121"/>
      <c r="E158" s="135"/>
      <c r="F158" s="124"/>
      <c r="G158" s="121"/>
      <c r="H158" s="135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</row>
    <row r="159" spans="1:34" s="136" customFormat="1" ht="16.5" customHeight="1" x14ac:dyDescent="0.2">
      <c r="A159" s="144"/>
      <c r="B159" s="145"/>
      <c r="C159" s="124"/>
      <c r="D159" s="121"/>
      <c r="E159" s="135"/>
      <c r="F159" s="124"/>
      <c r="G159" s="121"/>
      <c r="H159" s="135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</row>
    <row r="160" spans="1:34" s="136" customFormat="1" ht="16.5" customHeight="1" x14ac:dyDescent="0.2">
      <c r="A160" s="144"/>
      <c r="B160" s="145"/>
      <c r="C160" s="124"/>
      <c r="D160" s="121"/>
      <c r="E160" s="135"/>
      <c r="F160" s="124"/>
      <c r="G160" s="121"/>
      <c r="H160" s="135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</row>
    <row r="161" spans="1:34" s="136" customFormat="1" ht="16.5" customHeight="1" x14ac:dyDescent="0.2">
      <c r="A161" s="144"/>
      <c r="B161" s="145"/>
      <c r="C161" s="124"/>
      <c r="D161" s="121"/>
      <c r="E161" s="135"/>
      <c r="F161" s="124"/>
      <c r="G161" s="121"/>
      <c r="H161" s="135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</row>
    <row r="162" spans="1:34" s="136" customFormat="1" ht="16.5" customHeight="1" x14ac:dyDescent="0.2">
      <c r="A162" s="144"/>
      <c r="B162" s="145"/>
      <c r="C162" s="124"/>
      <c r="D162" s="121"/>
      <c r="E162" s="135"/>
      <c r="F162" s="124"/>
      <c r="G162" s="121"/>
      <c r="H162" s="135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</row>
    <row r="163" spans="1:34" s="136" customFormat="1" ht="16.5" customHeight="1" x14ac:dyDescent="0.2">
      <c r="A163" s="144"/>
      <c r="B163" s="145"/>
      <c r="C163" s="124"/>
      <c r="D163" s="121"/>
      <c r="E163" s="135"/>
      <c r="F163" s="124"/>
      <c r="G163" s="121"/>
      <c r="H163" s="135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</row>
    <row r="164" spans="1:34" s="136" customFormat="1" ht="16.5" customHeight="1" x14ac:dyDescent="0.2">
      <c r="A164" s="144"/>
      <c r="B164" s="145"/>
      <c r="C164" s="124"/>
      <c r="D164" s="121"/>
      <c r="E164" s="135"/>
      <c r="F164" s="124"/>
      <c r="G164" s="121"/>
      <c r="H164" s="135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</row>
    <row r="165" spans="1:34" s="136" customFormat="1" ht="16.5" customHeight="1" x14ac:dyDescent="0.2">
      <c r="A165" s="144"/>
      <c r="B165" s="145"/>
      <c r="C165" s="124"/>
      <c r="D165" s="121"/>
      <c r="E165" s="135"/>
      <c r="F165" s="124"/>
      <c r="G165" s="121"/>
      <c r="H165" s="135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</row>
    <row r="166" spans="1:34" s="136" customFormat="1" ht="16.5" customHeight="1" x14ac:dyDescent="0.2">
      <c r="A166" s="144"/>
      <c r="B166" s="145"/>
      <c r="C166" s="124"/>
      <c r="D166" s="121"/>
      <c r="E166" s="135"/>
      <c r="F166" s="124"/>
      <c r="G166" s="121"/>
      <c r="H166" s="135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</row>
    <row r="167" spans="1:34" s="136" customFormat="1" ht="16.5" customHeight="1" x14ac:dyDescent="0.2">
      <c r="A167" s="144"/>
      <c r="B167" s="145"/>
      <c r="C167" s="124"/>
      <c r="D167" s="121"/>
      <c r="E167" s="135"/>
      <c r="F167" s="124"/>
      <c r="G167" s="121"/>
      <c r="H167" s="135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</row>
    <row r="168" spans="1:34" s="136" customFormat="1" ht="16.5" customHeight="1" x14ac:dyDescent="0.2">
      <c r="A168" s="144"/>
      <c r="B168" s="145"/>
      <c r="C168" s="124"/>
      <c r="D168" s="121"/>
      <c r="E168" s="135"/>
      <c r="F168" s="124"/>
      <c r="G168" s="121"/>
      <c r="H168" s="135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</row>
    <row r="169" spans="1:34" s="136" customFormat="1" ht="16.5" customHeight="1" x14ac:dyDescent="0.2">
      <c r="A169" s="144"/>
      <c r="B169" s="145"/>
      <c r="C169" s="124"/>
      <c r="D169" s="121"/>
      <c r="E169" s="135"/>
      <c r="F169" s="124"/>
      <c r="G169" s="121"/>
      <c r="H169" s="135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</row>
    <row r="170" spans="1:34" s="136" customFormat="1" ht="16.5" customHeight="1" x14ac:dyDescent="0.2">
      <c r="A170" s="144"/>
      <c r="B170" s="145"/>
      <c r="C170" s="124"/>
      <c r="D170" s="121"/>
      <c r="E170" s="135"/>
      <c r="F170" s="124"/>
      <c r="G170" s="121"/>
      <c r="H170" s="135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</row>
    <row r="171" spans="1:34" s="136" customFormat="1" ht="16.5" customHeight="1" x14ac:dyDescent="0.2">
      <c r="A171" s="144"/>
      <c r="B171" s="145"/>
      <c r="C171" s="124"/>
      <c r="D171" s="121"/>
      <c r="E171" s="135"/>
      <c r="F171" s="124"/>
      <c r="G171" s="121"/>
      <c r="H171" s="135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</row>
    <row r="172" spans="1:34" s="136" customFormat="1" ht="16.5" customHeight="1" x14ac:dyDescent="0.2">
      <c r="A172" s="144"/>
      <c r="B172" s="145"/>
      <c r="C172" s="124"/>
      <c r="D172" s="121"/>
      <c r="E172" s="135"/>
      <c r="F172" s="124"/>
      <c r="G172" s="121"/>
      <c r="H172" s="135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</row>
    <row r="173" spans="1:34" s="136" customFormat="1" ht="16.5" customHeight="1" x14ac:dyDescent="0.2">
      <c r="A173" s="144"/>
      <c r="B173" s="145"/>
      <c r="C173" s="124"/>
      <c r="D173" s="121"/>
      <c r="E173" s="135"/>
      <c r="F173" s="124"/>
      <c r="G173" s="121"/>
      <c r="H173" s="135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</row>
    <row r="174" spans="1:34" s="136" customFormat="1" ht="16.5" customHeight="1" x14ac:dyDescent="0.2">
      <c r="A174" s="144"/>
      <c r="B174" s="145"/>
      <c r="C174" s="124"/>
      <c r="D174" s="121"/>
      <c r="E174" s="135"/>
      <c r="F174" s="124"/>
      <c r="G174" s="121"/>
      <c r="H174" s="135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</row>
    <row r="175" spans="1:34" s="136" customFormat="1" ht="16.5" customHeight="1" x14ac:dyDescent="0.2">
      <c r="A175" s="144"/>
      <c r="B175" s="145"/>
      <c r="C175" s="124"/>
      <c r="D175" s="121"/>
      <c r="E175" s="135"/>
      <c r="F175" s="124"/>
      <c r="G175" s="121"/>
      <c r="H175" s="135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</row>
    <row r="176" spans="1:34" s="136" customFormat="1" ht="16.5" customHeight="1" x14ac:dyDescent="0.2">
      <c r="A176" s="144"/>
      <c r="B176" s="145"/>
      <c r="C176" s="124"/>
      <c r="D176" s="121"/>
      <c r="E176" s="135"/>
      <c r="F176" s="124"/>
      <c r="G176" s="121"/>
      <c r="H176" s="135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</row>
    <row r="177" spans="1:34" s="136" customFormat="1" ht="16.5" customHeight="1" x14ac:dyDescent="0.2">
      <c r="A177" s="144"/>
      <c r="B177" s="145"/>
      <c r="C177" s="124"/>
      <c r="D177" s="121"/>
      <c r="E177" s="135"/>
      <c r="F177" s="124"/>
      <c r="G177" s="121"/>
      <c r="H177" s="135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</row>
    <row r="178" spans="1:34" s="136" customFormat="1" ht="16.5" customHeight="1" x14ac:dyDescent="0.2">
      <c r="A178" s="144"/>
      <c r="B178" s="145"/>
      <c r="C178" s="124"/>
      <c r="D178" s="121"/>
      <c r="E178" s="135"/>
      <c r="F178" s="124"/>
      <c r="G178" s="121"/>
      <c r="H178" s="135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</row>
    <row r="179" spans="1:34" s="136" customFormat="1" ht="16.5" customHeight="1" x14ac:dyDescent="0.2">
      <c r="A179" s="144"/>
      <c r="B179" s="145"/>
      <c r="C179" s="124"/>
      <c r="D179" s="121"/>
      <c r="E179" s="135"/>
      <c r="F179" s="124"/>
      <c r="G179" s="121"/>
      <c r="H179" s="135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</row>
    <row r="180" spans="1:34" s="136" customFormat="1" ht="16.5" customHeight="1" x14ac:dyDescent="0.2">
      <c r="A180" s="144"/>
      <c r="B180" s="145"/>
      <c r="C180" s="124"/>
      <c r="D180" s="121"/>
      <c r="E180" s="135"/>
      <c r="F180" s="124"/>
      <c r="G180" s="121"/>
      <c r="H180" s="135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</row>
    <row r="181" spans="1:34" s="136" customFormat="1" ht="16.5" customHeight="1" x14ac:dyDescent="0.2">
      <c r="A181" s="144"/>
      <c r="B181" s="145"/>
      <c r="C181" s="124"/>
      <c r="D181" s="121"/>
      <c r="E181" s="135"/>
      <c r="F181" s="124"/>
      <c r="G181" s="121"/>
      <c r="H181" s="135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</row>
    <row r="182" spans="1:34" s="136" customFormat="1" ht="16.5" customHeight="1" x14ac:dyDescent="0.2">
      <c r="A182" s="144"/>
      <c r="B182" s="145"/>
      <c r="C182" s="124"/>
      <c r="D182" s="121"/>
      <c r="E182" s="135"/>
      <c r="F182" s="124"/>
      <c r="G182" s="121"/>
      <c r="H182" s="135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</row>
    <row r="183" spans="1:34" s="136" customFormat="1" ht="16.5" customHeight="1" x14ac:dyDescent="0.2">
      <c r="A183" s="144"/>
      <c r="B183" s="145"/>
      <c r="C183" s="124"/>
      <c r="D183" s="121"/>
      <c r="E183" s="135"/>
      <c r="F183" s="124"/>
      <c r="G183" s="121"/>
      <c r="H183" s="135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</row>
    <row r="184" spans="1:34" s="136" customFormat="1" ht="16.5" customHeight="1" x14ac:dyDescent="0.2">
      <c r="A184" s="144"/>
      <c r="B184" s="145"/>
      <c r="C184" s="124"/>
      <c r="D184" s="121"/>
      <c r="E184" s="135"/>
      <c r="F184" s="124"/>
      <c r="G184" s="121"/>
      <c r="H184" s="135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</row>
    <row r="185" spans="1:34" s="136" customFormat="1" ht="16.5" customHeight="1" x14ac:dyDescent="0.2">
      <c r="A185" s="144"/>
      <c r="B185" s="145"/>
      <c r="C185" s="124"/>
      <c r="D185" s="121"/>
      <c r="E185" s="135"/>
      <c r="F185" s="124"/>
      <c r="G185" s="121"/>
      <c r="H185" s="135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</row>
    <row r="186" spans="1:34" s="136" customFormat="1" ht="16.5" customHeight="1" x14ac:dyDescent="0.2">
      <c r="A186" s="144"/>
      <c r="B186" s="145"/>
      <c r="C186" s="124"/>
      <c r="D186" s="121"/>
      <c r="E186" s="135"/>
      <c r="F186" s="124"/>
      <c r="G186" s="121"/>
      <c r="H186" s="135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</row>
    <row r="187" spans="1:34" s="136" customFormat="1" ht="16.5" customHeight="1" x14ac:dyDescent="0.2">
      <c r="A187" s="144"/>
      <c r="B187" s="145"/>
      <c r="C187" s="124"/>
      <c r="D187" s="121"/>
      <c r="E187" s="135"/>
      <c r="F187" s="124"/>
      <c r="G187" s="121"/>
      <c r="H187" s="135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</row>
    <row r="188" spans="1:34" s="136" customFormat="1" ht="16.5" customHeight="1" x14ac:dyDescent="0.2">
      <c r="A188" s="144"/>
      <c r="B188" s="145"/>
      <c r="C188" s="124"/>
      <c r="D188" s="121"/>
      <c r="E188" s="135"/>
      <c r="F188" s="124"/>
      <c r="G188" s="121"/>
      <c r="H188" s="135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</row>
    <row r="189" spans="1:34" s="136" customFormat="1" ht="16.5" customHeight="1" x14ac:dyDescent="0.2">
      <c r="A189" s="144"/>
      <c r="B189" s="145"/>
      <c r="C189" s="124"/>
      <c r="D189" s="121"/>
      <c r="E189" s="135"/>
      <c r="F189" s="124"/>
      <c r="G189" s="121"/>
      <c r="H189" s="135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</row>
    <row r="190" spans="1:34" s="136" customFormat="1" ht="16.5" customHeight="1" x14ac:dyDescent="0.2">
      <c r="A190" s="144"/>
      <c r="B190" s="145"/>
      <c r="C190" s="124"/>
      <c r="D190" s="121"/>
      <c r="E190" s="135"/>
      <c r="F190" s="124"/>
      <c r="G190" s="121"/>
      <c r="H190" s="135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</row>
    <row r="191" spans="1:34" s="136" customFormat="1" ht="16.5" customHeight="1" x14ac:dyDescent="0.2">
      <c r="A191" s="144"/>
      <c r="B191" s="145"/>
      <c r="C191" s="124"/>
      <c r="D191" s="121"/>
      <c r="E191" s="135"/>
      <c r="F191" s="124"/>
      <c r="G191" s="121"/>
      <c r="H191" s="135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</row>
    <row r="192" spans="1:34" s="136" customFormat="1" ht="16.5" customHeight="1" x14ac:dyDescent="0.2">
      <c r="A192" s="144"/>
      <c r="B192" s="145"/>
      <c r="C192" s="124"/>
      <c r="D192" s="121"/>
      <c r="E192" s="135"/>
      <c r="F192" s="124"/>
      <c r="G192" s="121"/>
      <c r="H192" s="135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</row>
    <row r="193" spans="1:34" s="136" customFormat="1" ht="16.5" customHeight="1" x14ac:dyDescent="0.2">
      <c r="A193" s="144"/>
      <c r="B193" s="145"/>
      <c r="C193" s="124"/>
      <c r="D193" s="121"/>
      <c r="E193" s="135"/>
      <c r="F193" s="124"/>
      <c r="G193" s="121"/>
      <c r="H193" s="135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</row>
    <row r="194" spans="1:34" s="136" customFormat="1" ht="16.5" customHeight="1" x14ac:dyDescent="0.2">
      <c r="A194" s="144"/>
      <c r="B194" s="145"/>
      <c r="C194" s="124"/>
      <c r="D194" s="121"/>
      <c r="E194" s="135"/>
      <c r="F194" s="124"/>
      <c r="G194" s="121"/>
      <c r="H194" s="135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</row>
    <row r="195" spans="1:34" s="136" customFormat="1" ht="16.5" customHeight="1" x14ac:dyDescent="0.2">
      <c r="A195" s="144"/>
      <c r="B195" s="145"/>
      <c r="C195" s="124"/>
      <c r="D195" s="121"/>
      <c r="E195" s="135"/>
      <c r="F195" s="124"/>
      <c r="G195" s="121"/>
      <c r="H195" s="135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</row>
    <row r="196" spans="1:34" s="136" customFormat="1" ht="16.5" customHeight="1" x14ac:dyDescent="0.2">
      <c r="A196" s="144"/>
      <c r="B196" s="145"/>
      <c r="C196" s="124"/>
      <c r="D196" s="121"/>
      <c r="E196" s="135"/>
      <c r="F196" s="124"/>
      <c r="G196" s="121"/>
      <c r="H196" s="135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</row>
    <row r="197" spans="1:34" s="136" customFormat="1" ht="16.5" customHeight="1" x14ac:dyDescent="0.2">
      <c r="A197" s="144"/>
      <c r="B197" s="145"/>
      <c r="C197" s="124"/>
      <c r="D197" s="121"/>
      <c r="E197" s="135"/>
      <c r="F197" s="124"/>
      <c r="G197" s="121"/>
      <c r="H197" s="135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</row>
    <row r="198" spans="1:34" s="136" customFormat="1" ht="16.5" customHeight="1" x14ac:dyDescent="0.2">
      <c r="A198" s="144"/>
      <c r="B198" s="145"/>
      <c r="C198" s="124"/>
      <c r="D198" s="121"/>
      <c r="E198" s="135"/>
      <c r="F198" s="124"/>
      <c r="G198" s="121"/>
      <c r="H198" s="135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</row>
    <row r="199" spans="1:34" s="136" customFormat="1" ht="16.5" customHeight="1" x14ac:dyDescent="0.2">
      <c r="A199" s="144"/>
      <c r="B199" s="145"/>
      <c r="C199" s="124"/>
      <c r="D199" s="121"/>
      <c r="E199" s="135"/>
      <c r="F199" s="124"/>
      <c r="G199" s="121"/>
      <c r="H199" s="135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</row>
    <row r="200" spans="1:34" s="136" customFormat="1" ht="16.5" customHeight="1" x14ac:dyDescent="0.2">
      <c r="A200" s="144"/>
      <c r="B200" s="145"/>
      <c r="C200" s="124"/>
      <c r="D200" s="121"/>
      <c r="E200" s="135"/>
      <c r="F200" s="124"/>
      <c r="G200" s="121"/>
      <c r="H200" s="135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</row>
    <row r="201" spans="1:34" s="136" customFormat="1" ht="16.5" customHeight="1" x14ac:dyDescent="0.2">
      <c r="A201" s="144"/>
      <c r="B201" s="145"/>
      <c r="C201" s="124"/>
      <c r="D201" s="121"/>
      <c r="E201" s="135"/>
      <c r="F201" s="124"/>
      <c r="G201" s="121"/>
      <c r="H201" s="135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</row>
    <row r="202" spans="1:34" s="136" customFormat="1" ht="16.5" customHeight="1" x14ac:dyDescent="0.2">
      <c r="A202" s="144"/>
      <c r="B202" s="145"/>
      <c r="C202" s="124"/>
      <c r="D202" s="121"/>
      <c r="E202" s="135"/>
      <c r="F202" s="124"/>
      <c r="G202" s="121"/>
      <c r="H202" s="135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</row>
    <row r="203" spans="1:34" s="136" customFormat="1" ht="16.5" customHeight="1" x14ac:dyDescent="0.2">
      <c r="A203" s="144"/>
      <c r="B203" s="145"/>
      <c r="C203" s="124"/>
      <c r="D203" s="121"/>
      <c r="E203" s="135"/>
      <c r="F203" s="124"/>
      <c r="G203" s="121"/>
      <c r="H203" s="135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</row>
    <row r="204" spans="1:34" s="136" customFormat="1" ht="16.5" customHeight="1" x14ac:dyDescent="0.2">
      <c r="A204" s="144"/>
      <c r="B204" s="145"/>
      <c r="C204" s="124"/>
      <c r="D204" s="121"/>
      <c r="E204" s="135"/>
      <c r="F204" s="124"/>
      <c r="G204" s="121"/>
      <c r="H204" s="135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</row>
    <row r="205" spans="1:34" s="136" customFormat="1" ht="16.5" customHeight="1" x14ac:dyDescent="0.2">
      <c r="A205" s="144"/>
      <c r="B205" s="145"/>
      <c r="C205" s="124"/>
      <c r="D205" s="121"/>
      <c r="E205" s="135"/>
      <c r="F205" s="124"/>
      <c r="G205" s="121"/>
      <c r="H205" s="135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</row>
    <row r="206" spans="1:34" s="136" customFormat="1" ht="16.5" customHeight="1" x14ac:dyDescent="0.2">
      <c r="A206" s="144"/>
      <c r="B206" s="145"/>
      <c r="C206" s="124"/>
      <c r="D206" s="121"/>
      <c r="E206" s="135"/>
      <c r="F206" s="124"/>
      <c r="G206" s="121"/>
      <c r="H206" s="135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</row>
    <row r="207" spans="1:34" s="136" customFormat="1" ht="16.5" customHeight="1" x14ac:dyDescent="0.2">
      <c r="A207" s="144"/>
      <c r="B207" s="145"/>
      <c r="C207" s="124"/>
      <c r="D207" s="121"/>
      <c r="E207" s="135"/>
      <c r="F207" s="124"/>
      <c r="G207" s="121"/>
      <c r="H207" s="135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</row>
    <row r="208" spans="1:34" s="136" customFormat="1" ht="16.5" customHeight="1" x14ac:dyDescent="0.2">
      <c r="A208" s="144"/>
      <c r="B208" s="145"/>
      <c r="C208" s="124"/>
      <c r="D208" s="121"/>
      <c r="E208" s="135"/>
      <c r="F208" s="124"/>
      <c r="G208" s="121"/>
      <c r="H208" s="135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</row>
    <row r="209" spans="1:34" s="136" customFormat="1" ht="16.5" customHeight="1" x14ac:dyDescent="0.2">
      <c r="A209" s="144"/>
      <c r="B209" s="145"/>
      <c r="C209" s="124"/>
      <c r="D209" s="121"/>
      <c r="E209" s="135"/>
      <c r="F209" s="124"/>
      <c r="G209" s="121"/>
      <c r="H209" s="135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</row>
    <row r="210" spans="1:34" s="136" customFormat="1" ht="16.5" customHeight="1" x14ac:dyDescent="0.2">
      <c r="A210" s="144"/>
      <c r="B210" s="145"/>
      <c r="C210" s="124"/>
      <c r="D210" s="121"/>
      <c r="E210" s="135"/>
      <c r="F210" s="124"/>
      <c r="G210" s="121"/>
      <c r="H210" s="135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</row>
    <row r="211" spans="1:34" s="136" customFormat="1" ht="16.5" customHeight="1" x14ac:dyDescent="0.2">
      <c r="A211" s="144"/>
      <c r="B211" s="145"/>
      <c r="C211" s="124"/>
      <c r="D211" s="121"/>
      <c r="E211" s="135"/>
      <c r="F211" s="124"/>
      <c r="G211" s="121"/>
      <c r="H211" s="135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</row>
    <row r="212" spans="1:34" s="136" customFormat="1" ht="16.5" customHeight="1" x14ac:dyDescent="0.2">
      <c r="A212" s="144"/>
      <c r="B212" s="145"/>
      <c r="C212" s="124"/>
      <c r="D212" s="121"/>
      <c r="E212" s="135"/>
      <c r="F212" s="124"/>
      <c r="G212" s="121"/>
      <c r="H212" s="135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</row>
    <row r="213" spans="1:34" s="136" customFormat="1" ht="16.5" customHeight="1" x14ac:dyDescent="0.2">
      <c r="A213" s="144"/>
      <c r="B213" s="145"/>
      <c r="C213" s="124"/>
      <c r="D213" s="121"/>
      <c r="E213" s="135"/>
      <c r="F213" s="124"/>
      <c r="G213" s="121"/>
      <c r="H213" s="135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</row>
    <row r="214" spans="1:34" s="136" customFormat="1" ht="16.5" customHeight="1" x14ac:dyDescent="0.2">
      <c r="A214" s="144"/>
      <c r="B214" s="145"/>
      <c r="C214" s="124"/>
      <c r="D214" s="121"/>
      <c r="E214" s="135"/>
      <c r="F214" s="124"/>
      <c r="G214" s="121"/>
      <c r="H214" s="135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</row>
    <row r="215" spans="1:34" s="136" customFormat="1" ht="16.5" customHeight="1" x14ac:dyDescent="0.2">
      <c r="A215" s="144"/>
      <c r="B215" s="145"/>
      <c r="C215" s="124"/>
      <c r="D215" s="121"/>
      <c r="E215" s="135"/>
      <c r="F215" s="124"/>
      <c r="G215" s="121"/>
      <c r="H215" s="135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</row>
    <row r="216" spans="1:34" s="136" customFormat="1" ht="16.5" customHeight="1" x14ac:dyDescent="0.2">
      <c r="A216" s="144"/>
      <c r="B216" s="145"/>
      <c r="C216" s="124"/>
      <c r="D216" s="121"/>
      <c r="E216" s="135"/>
      <c r="F216" s="124"/>
      <c r="G216" s="121"/>
      <c r="H216" s="135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</row>
    <row r="217" spans="1:34" s="136" customFormat="1" ht="16.5" customHeight="1" x14ac:dyDescent="0.2">
      <c r="A217" s="144"/>
      <c r="B217" s="145"/>
      <c r="C217" s="124"/>
      <c r="D217" s="121"/>
      <c r="E217" s="135"/>
      <c r="F217" s="124"/>
      <c r="G217" s="121"/>
      <c r="H217" s="135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</row>
    <row r="218" spans="1:34" s="136" customFormat="1" ht="16.5" customHeight="1" x14ac:dyDescent="0.2">
      <c r="A218" s="144"/>
      <c r="B218" s="145"/>
      <c r="C218" s="124"/>
      <c r="D218" s="121"/>
      <c r="E218" s="135"/>
      <c r="F218" s="124"/>
      <c r="G218" s="121"/>
      <c r="H218" s="135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</row>
    <row r="219" spans="1:34" s="136" customFormat="1" ht="16.5" customHeight="1" x14ac:dyDescent="0.2">
      <c r="A219" s="144"/>
      <c r="B219" s="145"/>
      <c r="C219" s="124"/>
      <c r="D219" s="121"/>
      <c r="E219" s="135"/>
      <c r="F219" s="124"/>
      <c r="G219" s="121"/>
      <c r="H219" s="135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</row>
    <row r="220" spans="1:34" s="136" customFormat="1" ht="16.5" customHeight="1" x14ac:dyDescent="0.2">
      <c r="A220" s="144"/>
      <c r="B220" s="145"/>
      <c r="C220" s="124"/>
      <c r="D220" s="121"/>
      <c r="E220" s="135"/>
      <c r="F220" s="124"/>
      <c r="G220" s="121"/>
      <c r="H220" s="135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</row>
    <row r="221" spans="1:34" s="136" customFormat="1" ht="16.5" customHeight="1" x14ac:dyDescent="0.2">
      <c r="A221" s="144"/>
      <c r="B221" s="145"/>
      <c r="C221" s="124"/>
      <c r="D221" s="121"/>
      <c r="E221" s="135"/>
      <c r="F221" s="124"/>
      <c r="G221" s="121"/>
      <c r="H221" s="135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</row>
    <row r="222" spans="1:34" s="136" customFormat="1" ht="16.5" customHeight="1" x14ac:dyDescent="0.2">
      <c r="A222" s="144"/>
      <c r="B222" s="145"/>
      <c r="C222" s="124"/>
      <c r="D222" s="121"/>
      <c r="E222" s="135"/>
      <c r="F222" s="124"/>
      <c r="G222" s="121"/>
      <c r="H222" s="135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</row>
    <row r="223" spans="1:34" s="136" customFormat="1" ht="16.5" customHeight="1" x14ac:dyDescent="0.2">
      <c r="A223" s="144"/>
      <c r="B223" s="145"/>
      <c r="C223" s="124"/>
      <c r="D223" s="121"/>
      <c r="E223" s="135"/>
      <c r="F223" s="124"/>
      <c r="G223" s="121"/>
      <c r="H223" s="135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</row>
    <row r="224" spans="1:34" s="136" customFormat="1" ht="16.5" customHeight="1" x14ac:dyDescent="0.2">
      <c r="A224" s="144"/>
      <c r="B224" s="145"/>
      <c r="C224" s="124"/>
      <c r="D224" s="121"/>
      <c r="E224" s="135"/>
      <c r="F224" s="124"/>
      <c r="G224" s="121"/>
      <c r="H224" s="135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</row>
    <row r="225" spans="1:34" s="136" customFormat="1" ht="16.5" customHeight="1" x14ac:dyDescent="0.2">
      <c r="A225" s="144"/>
      <c r="B225" s="145"/>
      <c r="C225" s="124"/>
      <c r="D225" s="121"/>
      <c r="E225" s="135"/>
      <c r="F225" s="124"/>
      <c r="G225" s="121"/>
      <c r="H225" s="135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</row>
  </sheetData>
  <mergeCells count="3">
    <mergeCell ref="C76:E76"/>
    <mergeCell ref="C1:E1"/>
    <mergeCell ref="F1:H1"/>
  </mergeCells>
  <phoneticPr fontId="4" type="noConversion"/>
  <printOptions horizontalCentered="1" verticalCentered="1" gridLines="1"/>
  <pageMargins left="0" right="0" top="0.39370078740157483" bottom="0.27559055118110237" header="0.11811023622047245" footer="0.11811023622047245"/>
  <headerFooter>
    <oddHeader>&amp;R&amp;A</oddHeader>
    <oddFooter>&amp;C&amp;D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99FF"/>
    <pageSetUpPr fitToPage="1"/>
  </sheetPr>
  <dimension ref="A1:F51"/>
  <sheetViews>
    <sheetView zoomScale="55" zoomScaleNormal="55" zoomScalePageLayoutView="55" workbookViewId="0">
      <selection activeCell="I12" sqref="I12"/>
    </sheetView>
  </sheetViews>
  <sheetFormatPr defaultColWidth="11" defaultRowHeight="12.75" customHeight="1" x14ac:dyDescent="0.2"/>
  <cols>
    <col min="1" max="1" width="2.625" style="130" bestFit="1" customWidth="1"/>
    <col min="2" max="2" width="16.75" style="1" customWidth="1"/>
    <col min="3" max="4" width="12.625" style="11" customWidth="1"/>
    <col min="5" max="5" width="16.75" style="11" customWidth="1"/>
    <col min="6" max="6" width="20.875" style="11" bestFit="1" customWidth="1"/>
    <col min="7" max="8" width="11" style="1"/>
    <col min="9" max="9" width="95.375" style="1" customWidth="1"/>
    <col min="10" max="16384" width="11" style="1"/>
  </cols>
  <sheetData>
    <row r="1" spans="1:6" ht="17.25" customHeight="1" x14ac:dyDescent="0.2">
      <c r="B1" s="4" t="s">
        <v>12</v>
      </c>
      <c r="C1" s="5"/>
      <c r="D1" s="5"/>
      <c r="E1" s="5"/>
      <c r="F1" s="6"/>
    </row>
    <row r="2" spans="1:6" ht="17.25" customHeight="1" x14ac:dyDescent="0.2">
      <c r="B2" s="7"/>
      <c r="C2" s="8"/>
      <c r="D2" s="8"/>
      <c r="E2" s="8"/>
      <c r="F2" s="9"/>
    </row>
    <row r="3" spans="1:6" ht="17.25" customHeight="1" x14ac:dyDescent="0.2">
      <c r="B3" s="148" t="s">
        <v>16</v>
      </c>
      <c r="C3" s="8">
        <f t="shared" ref="C3:C8" si="0">COUNTIF($E$12:$F$50,B3)</f>
        <v>10</v>
      </c>
      <c r="D3" s="8"/>
      <c r="E3" s="8"/>
      <c r="F3" s="9"/>
    </row>
    <row r="4" spans="1:6" ht="17.25" customHeight="1" x14ac:dyDescent="0.2">
      <c r="B4" s="148" t="s">
        <v>55</v>
      </c>
      <c r="C4" s="8">
        <f t="shared" si="0"/>
        <v>10</v>
      </c>
      <c r="D4" s="8"/>
      <c r="E4" s="8"/>
      <c r="F4" s="9"/>
    </row>
    <row r="5" spans="1:6" ht="17.25" customHeight="1" x14ac:dyDescent="0.2">
      <c r="B5" s="148" t="s">
        <v>13</v>
      </c>
      <c r="C5" s="8">
        <f t="shared" si="0"/>
        <v>10</v>
      </c>
      <c r="D5" s="8"/>
      <c r="E5" s="8"/>
      <c r="F5" s="9"/>
    </row>
    <row r="6" spans="1:6" ht="17.25" customHeight="1" x14ac:dyDescent="0.2">
      <c r="B6" s="148" t="s">
        <v>56</v>
      </c>
      <c r="C6" s="8">
        <f t="shared" si="0"/>
        <v>10</v>
      </c>
      <c r="D6" s="8"/>
      <c r="E6" s="8"/>
      <c r="F6" s="9"/>
    </row>
    <row r="7" spans="1:6" ht="17.25" customHeight="1" x14ac:dyDescent="0.2">
      <c r="B7" s="148" t="s">
        <v>54</v>
      </c>
      <c r="C7" s="8">
        <f t="shared" si="0"/>
        <v>10</v>
      </c>
      <c r="D7" s="8"/>
      <c r="E7" s="8"/>
      <c r="F7" s="9"/>
    </row>
    <row r="8" spans="1:6" ht="17.25" customHeight="1" x14ac:dyDescent="0.2">
      <c r="B8" s="148" t="s">
        <v>34</v>
      </c>
      <c r="C8" s="8">
        <f t="shared" si="0"/>
        <v>10</v>
      </c>
      <c r="D8" s="8"/>
      <c r="E8" s="8"/>
      <c r="F8" s="9"/>
    </row>
    <row r="9" spans="1:6" ht="17.25" customHeight="1" x14ac:dyDescent="0.2">
      <c r="B9" s="10"/>
      <c r="C9" s="8"/>
      <c r="D9" s="8"/>
      <c r="E9" s="8"/>
      <c r="F9" s="9"/>
    </row>
    <row r="10" spans="1:6" ht="17.25" customHeight="1" x14ac:dyDescent="0.2">
      <c r="B10" s="42" t="s">
        <v>3</v>
      </c>
      <c r="C10" s="132" t="s">
        <v>4</v>
      </c>
      <c r="D10" s="132" t="s">
        <v>5</v>
      </c>
      <c r="E10" s="218" t="s">
        <v>6</v>
      </c>
      <c r="F10" s="219"/>
    </row>
    <row r="11" spans="1:6" ht="17.25" customHeight="1" x14ac:dyDescent="0.2">
      <c r="A11" s="130">
        <v>1</v>
      </c>
      <c r="B11" s="79"/>
      <c r="C11" s="53"/>
      <c r="D11" s="53"/>
      <c r="E11" s="53"/>
      <c r="F11" s="80"/>
    </row>
    <row r="12" spans="1:6" ht="17.25" customHeight="1" x14ac:dyDescent="0.2">
      <c r="B12" s="86">
        <v>41953</v>
      </c>
      <c r="C12" s="126">
        <v>0.39583333333333331</v>
      </c>
      <c r="D12" s="53">
        <v>1</v>
      </c>
      <c r="E12" s="69" t="str">
        <f>$B$3</f>
        <v>Croft A U11</v>
      </c>
      <c r="F12" s="84" t="str">
        <f>$B$4</f>
        <v>Calne A U11</v>
      </c>
    </row>
    <row r="13" spans="1:6" ht="17.25" customHeight="1" x14ac:dyDescent="0.2">
      <c r="B13" s="79"/>
      <c r="C13" s="126">
        <v>0.4375</v>
      </c>
      <c r="D13" s="53">
        <v>1</v>
      </c>
      <c r="E13" s="78" t="str">
        <f>$B$5</f>
        <v>Lawn A U11</v>
      </c>
      <c r="F13" s="84" t="str">
        <f>$B$6</f>
        <v>Calne B U11</v>
      </c>
    </row>
    <row r="14" spans="1:6" ht="17.25" customHeight="1" x14ac:dyDescent="0.2">
      <c r="B14" s="79"/>
      <c r="C14" s="126">
        <v>0.47916666666666669</v>
      </c>
      <c r="D14" s="53">
        <v>1</v>
      </c>
      <c r="E14" s="78" t="str">
        <f>B7</f>
        <v>Royal Wootton Bassett U11</v>
      </c>
      <c r="F14" s="84" t="str">
        <f>$B$8</f>
        <v>Chippenham U11</v>
      </c>
    </row>
    <row r="15" spans="1:6" ht="17.25" customHeight="1" x14ac:dyDescent="0.2">
      <c r="A15" s="130">
        <v>2</v>
      </c>
      <c r="B15" s="79"/>
      <c r="C15" s="74"/>
      <c r="D15" s="53"/>
      <c r="E15" s="78"/>
      <c r="F15" s="84"/>
    </row>
    <row r="16" spans="1:6" ht="17.25" customHeight="1" x14ac:dyDescent="0.2">
      <c r="B16" s="86">
        <v>41967</v>
      </c>
      <c r="C16" s="126">
        <v>0.39583333333333331</v>
      </c>
      <c r="D16" s="53">
        <v>1</v>
      </c>
      <c r="E16" s="73" t="str">
        <f>$B$3</f>
        <v>Croft A U11</v>
      </c>
      <c r="F16" s="84" t="str">
        <f>$B$5</f>
        <v>Lawn A U11</v>
      </c>
    </row>
    <row r="17" spans="1:6" ht="17.25" customHeight="1" x14ac:dyDescent="0.2">
      <c r="B17" s="87"/>
      <c r="C17" s="126">
        <v>0.4375</v>
      </c>
      <c r="D17" s="53">
        <v>1</v>
      </c>
      <c r="E17" s="75" t="str">
        <f>$B$6</f>
        <v>Calne B U11</v>
      </c>
      <c r="F17" s="89" t="str">
        <f>$B$7</f>
        <v>Royal Wootton Bassett U11</v>
      </c>
    </row>
    <row r="18" spans="1:6" ht="17.25" customHeight="1" x14ac:dyDescent="0.2">
      <c r="B18" s="87"/>
      <c r="C18" s="126">
        <v>0.47916666666666669</v>
      </c>
      <c r="D18" s="53">
        <v>1</v>
      </c>
      <c r="E18" s="75" t="str">
        <f>$B$4</f>
        <v>Calne A U11</v>
      </c>
      <c r="F18" s="89" t="str">
        <f>$B$8</f>
        <v>Chippenham U11</v>
      </c>
    </row>
    <row r="19" spans="1:6" ht="17.25" customHeight="1" x14ac:dyDescent="0.2">
      <c r="A19" s="130">
        <v>3</v>
      </c>
      <c r="B19" s="79"/>
      <c r="C19" s="53"/>
      <c r="D19" s="53"/>
      <c r="E19" s="78"/>
      <c r="F19" s="89"/>
    </row>
    <row r="20" spans="1:6" ht="17.25" customHeight="1" x14ac:dyDescent="0.2">
      <c r="B20" s="86">
        <v>41981</v>
      </c>
      <c r="C20" s="126">
        <v>0.39583333333333331</v>
      </c>
      <c r="D20" s="53">
        <v>1</v>
      </c>
      <c r="E20" s="75" t="str">
        <f>$B$5</f>
        <v>Lawn A U11</v>
      </c>
      <c r="F20" s="84" t="str">
        <f>$B$8</f>
        <v>Chippenham U11</v>
      </c>
    </row>
    <row r="21" spans="1:6" ht="17.25" customHeight="1" x14ac:dyDescent="0.2">
      <c r="B21" s="79"/>
      <c r="C21" s="126">
        <v>0.4375</v>
      </c>
      <c r="D21" s="53">
        <v>1</v>
      </c>
      <c r="E21" s="75" t="str">
        <f>$B$3</f>
        <v>Croft A U11</v>
      </c>
      <c r="F21" s="105" t="str">
        <f>$B$6</f>
        <v>Calne B U11</v>
      </c>
    </row>
    <row r="22" spans="1:6" ht="17.25" customHeight="1" x14ac:dyDescent="0.2">
      <c r="B22" s="79"/>
      <c r="C22" s="126">
        <v>0.47916666666666669</v>
      </c>
      <c r="D22" s="53">
        <v>1</v>
      </c>
      <c r="E22" s="75" t="str">
        <f>$B$4</f>
        <v>Calne A U11</v>
      </c>
      <c r="F22" s="105" t="str">
        <f>$B$7</f>
        <v>Royal Wootton Bassett U11</v>
      </c>
    </row>
    <row r="23" spans="1:6" ht="17.25" customHeight="1" x14ac:dyDescent="0.2">
      <c r="A23" s="130">
        <v>4</v>
      </c>
      <c r="B23" s="87"/>
      <c r="C23" s="53"/>
      <c r="D23" s="53"/>
      <c r="E23" s="75"/>
      <c r="F23" s="82"/>
    </row>
    <row r="24" spans="1:6" ht="17.25" customHeight="1" x14ac:dyDescent="0.2">
      <c r="B24" s="86">
        <v>42009</v>
      </c>
      <c r="C24" s="126">
        <v>0.39583333333333331</v>
      </c>
      <c r="D24" s="53">
        <v>1</v>
      </c>
      <c r="E24" s="75" t="str">
        <f>$B$3</f>
        <v>Croft A U11</v>
      </c>
      <c r="F24" s="84" t="str">
        <f>$B$8</f>
        <v>Chippenham U11</v>
      </c>
    </row>
    <row r="25" spans="1:6" ht="17.25" customHeight="1" x14ac:dyDescent="0.2">
      <c r="B25" s="129"/>
      <c r="C25" s="126">
        <v>0.4375</v>
      </c>
      <c r="D25" s="53">
        <v>1</v>
      </c>
      <c r="E25" s="78" t="str">
        <f>$B$4</f>
        <v>Calne A U11</v>
      </c>
      <c r="F25" s="89" t="str">
        <f>$B$6</f>
        <v>Calne B U11</v>
      </c>
    </row>
    <row r="26" spans="1:6" ht="17.25" customHeight="1" x14ac:dyDescent="0.2">
      <c r="B26" s="87"/>
      <c r="C26" s="126">
        <v>0.47916666666666669</v>
      </c>
      <c r="D26" s="53">
        <v>1</v>
      </c>
      <c r="E26" s="78" t="str">
        <f>$B$5</f>
        <v>Lawn A U11</v>
      </c>
      <c r="F26" s="89" t="str">
        <f>$B$7</f>
        <v>Royal Wootton Bassett U11</v>
      </c>
    </row>
    <row r="27" spans="1:6" ht="17.25" customHeight="1" x14ac:dyDescent="0.2">
      <c r="A27" s="130">
        <v>5</v>
      </c>
      <c r="B27" s="87"/>
      <c r="C27" s="74"/>
      <c r="D27" s="53"/>
      <c r="E27" s="75"/>
      <c r="F27" s="82"/>
    </row>
    <row r="28" spans="1:6" ht="17.25" customHeight="1" x14ac:dyDescent="0.2">
      <c r="B28" s="86">
        <v>42023</v>
      </c>
      <c r="C28" s="126">
        <v>0.39583333333333331</v>
      </c>
      <c r="D28" s="53">
        <v>1</v>
      </c>
      <c r="E28" s="75" t="str">
        <f>$B$3</f>
        <v>Croft A U11</v>
      </c>
      <c r="F28" s="106" t="str">
        <f>$B$7</f>
        <v>Royal Wootton Bassett U11</v>
      </c>
    </row>
    <row r="29" spans="1:6" ht="17.25" customHeight="1" x14ac:dyDescent="0.2">
      <c r="B29" s="79"/>
      <c r="C29" s="126">
        <v>0.4375</v>
      </c>
      <c r="D29" s="53">
        <v>1</v>
      </c>
      <c r="E29" s="78" t="str">
        <f>$B$4</f>
        <v>Calne A U11</v>
      </c>
      <c r="F29" s="106" t="str">
        <f>$B$5</f>
        <v>Lawn A U11</v>
      </c>
    </row>
    <row r="30" spans="1:6" ht="17.25" customHeight="1" x14ac:dyDescent="0.2">
      <c r="B30" s="79"/>
      <c r="C30" s="126">
        <v>0.47916666666666669</v>
      </c>
      <c r="D30" s="53">
        <v>1</v>
      </c>
      <c r="E30" s="78" t="str">
        <f>$B$6</f>
        <v>Calne B U11</v>
      </c>
      <c r="F30" s="106" t="str">
        <f>$B$8</f>
        <v>Chippenham U11</v>
      </c>
    </row>
    <row r="31" spans="1:6" ht="17.25" customHeight="1" x14ac:dyDescent="0.2">
      <c r="A31" s="130">
        <v>6</v>
      </c>
      <c r="B31" s="87"/>
      <c r="C31" s="53"/>
      <c r="D31" s="53"/>
      <c r="E31" s="78"/>
      <c r="F31" s="89"/>
    </row>
    <row r="32" spans="1:6" ht="17.25" customHeight="1" x14ac:dyDescent="0.2">
      <c r="B32" s="86">
        <v>42037</v>
      </c>
      <c r="C32" s="126">
        <v>0.39583333333333331</v>
      </c>
      <c r="D32" s="53">
        <v>1</v>
      </c>
      <c r="E32" s="69" t="str">
        <f>$B$3</f>
        <v>Croft A U11</v>
      </c>
      <c r="F32" s="84" t="str">
        <f>$B$4</f>
        <v>Calne A U11</v>
      </c>
    </row>
    <row r="33" spans="1:6" ht="17.25" customHeight="1" x14ac:dyDescent="0.2">
      <c r="B33" s="87"/>
      <c r="C33" s="126">
        <v>0.4375</v>
      </c>
      <c r="D33" s="53">
        <v>1</v>
      </c>
      <c r="E33" s="78" t="str">
        <f>$B$5</f>
        <v>Lawn A U11</v>
      </c>
      <c r="F33" s="84" t="str">
        <f>$B$6</f>
        <v>Calne B U11</v>
      </c>
    </row>
    <row r="34" spans="1:6" ht="17.25" customHeight="1" x14ac:dyDescent="0.2">
      <c r="B34" s="87"/>
      <c r="C34" s="126">
        <v>0.47916666666666669</v>
      </c>
      <c r="D34" s="53">
        <v>1</v>
      </c>
      <c r="E34" s="78" t="str">
        <f>$B$7</f>
        <v>Royal Wootton Bassett U11</v>
      </c>
      <c r="F34" s="84" t="str">
        <f>$B$8</f>
        <v>Chippenham U11</v>
      </c>
    </row>
    <row r="35" spans="1:6" ht="17.25" customHeight="1" x14ac:dyDescent="0.2">
      <c r="A35" s="130">
        <v>7</v>
      </c>
      <c r="B35" s="95"/>
      <c r="C35" s="53"/>
      <c r="D35" s="53"/>
      <c r="E35" s="78"/>
      <c r="F35" s="84"/>
    </row>
    <row r="36" spans="1:6" ht="17.25" customHeight="1" x14ac:dyDescent="0.2">
      <c r="B36" s="86">
        <v>42058</v>
      </c>
      <c r="C36" s="126">
        <v>0.39583333333333331</v>
      </c>
      <c r="D36" s="53">
        <v>1</v>
      </c>
      <c r="E36" s="73" t="str">
        <f>$B$3</f>
        <v>Croft A U11</v>
      </c>
      <c r="F36" s="84" t="str">
        <f>$B$5</f>
        <v>Lawn A U11</v>
      </c>
    </row>
    <row r="37" spans="1:6" ht="17.25" customHeight="1" x14ac:dyDescent="0.2">
      <c r="B37" s="79"/>
      <c r="C37" s="126">
        <v>0.4375</v>
      </c>
      <c r="D37" s="53">
        <v>1</v>
      </c>
      <c r="E37" s="75" t="str">
        <f>$B$6</f>
        <v>Calne B U11</v>
      </c>
      <c r="F37" s="89" t="str">
        <f>$B$7</f>
        <v>Royal Wootton Bassett U11</v>
      </c>
    </row>
    <row r="38" spans="1:6" ht="17.25" customHeight="1" x14ac:dyDescent="0.2">
      <c r="B38" s="79"/>
      <c r="C38" s="126">
        <v>0.47916666666666669</v>
      </c>
      <c r="D38" s="53">
        <v>1</v>
      </c>
      <c r="E38" s="75" t="str">
        <f>$B$4</f>
        <v>Calne A U11</v>
      </c>
      <c r="F38" s="89" t="str">
        <f>$B$8</f>
        <v>Chippenham U11</v>
      </c>
    </row>
    <row r="39" spans="1:6" ht="17.25" customHeight="1" x14ac:dyDescent="0.2">
      <c r="A39" s="130">
        <v>8</v>
      </c>
      <c r="B39" s="87"/>
      <c r="C39" s="53"/>
      <c r="D39" s="53"/>
      <c r="E39" s="78"/>
      <c r="F39" s="89"/>
    </row>
    <row r="40" spans="1:6" ht="17.25" customHeight="1" x14ac:dyDescent="0.2">
      <c r="B40" s="86">
        <v>42065</v>
      </c>
      <c r="C40" s="126">
        <v>0.39583333333333331</v>
      </c>
      <c r="D40" s="53">
        <v>1</v>
      </c>
      <c r="E40" s="75" t="str">
        <f>$B$5</f>
        <v>Lawn A U11</v>
      </c>
      <c r="F40" s="84" t="str">
        <f>$B$8</f>
        <v>Chippenham U11</v>
      </c>
    </row>
    <row r="41" spans="1:6" ht="17.25" customHeight="1" x14ac:dyDescent="0.2">
      <c r="B41" s="87"/>
      <c r="C41" s="126">
        <v>0.4375</v>
      </c>
      <c r="D41" s="53">
        <v>1</v>
      </c>
      <c r="E41" s="75" t="str">
        <f>$B$3</f>
        <v>Croft A U11</v>
      </c>
      <c r="F41" s="105" t="str">
        <f>$B$6</f>
        <v>Calne B U11</v>
      </c>
    </row>
    <row r="42" spans="1:6" ht="17.25" customHeight="1" x14ac:dyDescent="0.2">
      <c r="B42" s="87"/>
      <c r="C42" s="126">
        <v>0.47916666666666669</v>
      </c>
      <c r="D42" s="53">
        <v>1</v>
      </c>
      <c r="E42" s="75" t="str">
        <f>$B$4</f>
        <v>Calne A U11</v>
      </c>
      <c r="F42" s="105" t="str">
        <f>$B$7</f>
        <v>Royal Wootton Bassett U11</v>
      </c>
    </row>
    <row r="43" spans="1:6" ht="17.25" customHeight="1" x14ac:dyDescent="0.2">
      <c r="A43" s="130">
        <v>9</v>
      </c>
      <c r="B43" s="79"/>
      <c r="C43" s="53"/>
      <c r="D43" s="53"/>
      <c r="E43" s="75"/>
      <c r="F43" s="82"/>
    </row>
    <row r="44" spans="1:6" ht="17.25" customHeight="1" x14ac:dyDescent="0.2">
      <c r="B44" s="86">
        <v>42093</v>
      </c>
      <c r="C44" s="126">
        <v>0.39583333333333331</v>
      </c>
      <c r="D44" s="53">
        <v>1</v>
      </c>
      <c r="E44" s="75" t="str">
        <f>$B$3</f>
        <v>Croft A U11</v>
      </c>
      <c r="F44" s="84" t="str">
        <f>$B$8</f>
        <v>Chippenham U11</v>
      </c>
    </row>
    <row r="45" spans="1:6" ht="17.25" customHeight="1" x14ac:dyDescent="0.2">
      <c r="B45" s="86"/>
      <c r="C45" s="126">
        <v>0.4375</v>
      </c>
      <c r="D45" s="53">
        <v>1</v>
      </c>
      <c r="E45" s="78" t="str">
        <f>$B$4</f>
        <v>Calne A U11</v>
      </c>
      <c r="F45" s="89" t="str">
        <f>$B$6</f>
        <v>Calne B U11</v>
      </c>
    </row>
    <row r="46" spans="1:6" ht="17.25" customHeight="1" x14ac:dyDescent="0.2">
      <c r="B46" s="86"/>
      <c r="C46" s="126">
        <v>0.47916666666666669</v>
      </c>
      <c r="D46" s="53">
        <v>1</v>
      </c>
      <c r="E46" s="78" t="str">
        <f>$B$5</f>
        <v>Lawn A U11</v>
      </c>
      <c r="F46" s="89" t="str">
        <f>$B$7</f>
        <v>Royal Wootton Bassett U11</v>
      </c>
    </row>
    <row r="47" spans="1:6" ht="17.25" customHeight="1" x14ac:dyDescent="0.2">
      <c r="A47" s="130">
        <v>10</v>
      </c>
      <c r="B47" s="86"/>
      <c r="C47" s="126"/>
      <c r="D47" s="53"/>
      <c r="E47" s="75"/>
      <c r="F47" s="82"/>
    </row>
    <row r="48" spans="1:6" ht="17.25" customHeight="1" x14ac:dyDescent="0.2">
      <c r="B48" s="86">
        <v>42121</v>
      </c>
      <c r="C48" s="126">
        <v>0.39583333333333331</v>
      </c>
      <c r="D48" s="53">
        <v>1</v>
      </c>
      <c r="E48" s="75" t="str">
        <f>$B$3</f>
        <v>Croft A U11</v>
      </c>
      <c r="F48" s="106" t="str">
        <f>$B$7</f>
        <v>Royal Wootton Bassett U11</v>
      </c>
    </row>
    <row r="49" spans="2:6" ht="17.25" customHeight="1" x14ac:dyDescent="0.2">
      <c r="B49" s="79"/>
      <c r="C49" s="126">
        <v>0.4375</v>
      </c>
      <c r="D49" s="53">
        <v>1</v>
      </c>
      <c r="E49" s="78" t="str">
        <f>$B$4</f>
        <v>Calne A U11</v>
      </c>
      <c r="F49" s="106" t="str">
        <f>$B$5</f>
        <v>Lawn A U11</v>
      </c>
    </row>
    <row r="50" spans="2:6" ht="17.25" customHeight="1" x14ac:dyDescent="0.2">
      <c r="B50" s="79"/>
      <c r="C50" s="126">
        <v>0.47916666666666669</v>
      </c>
      <c r="D50" s="53">
        <v>1</v>
      </c>
      <c r="E50" s="78" t="str">
        <f>$B$6</f>
        <v>Calne B U11</v>
      </c>
      <c r="F50" s="106" t="str">
        <f>$B$8</f>
        <v>Chippenham U11</v>
      </c>
    </row>
    <row r="51" spans="2:6" ht="17.25" customHeight="1" thickBot="1" x14ac:dyDescent="0.25">
      <c r="B51" s="220"/>
      <c r="C51" s="221"/>
      <c r="D51" s="221"/>
      <c r="E51" s="221"/>
      <c r="F51" s="222"/>
    </row>
  </sheetData>
  <mergeCells count="2">
    <mergeCell ref="E10:F10"/>
    <mergeCell ref="B51:F51"/>
  </mergeCells>
  <phoneticPr fontId="4" type="noConversion"/>
  <printOptions horizontalCentered="1" gridLines="1"/>
  <pageMargins left="0.74803149606299213" right="0.74803149606299213" top="0.98425196850393704" bottom="0.98425196850393704" header="0.51181102362204722" footer="0.51181102362204722"/>
  <headerFooter>
    <oddHeader>&amp;C&amp;A</oddHeader>
    <oddFooter>&amp;C&amp;D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99CC"/>
    <pageSetUpPr fitToPage="1"/>
  </sheetPr>
  <dimension ref="A1:F51"/>
  <sheetViews>
    <sheetView zoomScale="55" zoomScaleNormal="55" zoomScalePageLayoutView="55" workbookViewId="0">
      <selection activeCell="O11" sqref="O11"/>
    </sheetView>
  </sheetViews>
  <sheetFormatPr defaultColWidth="11" defaultRowHeight="17.25" customHeight="1" x14ac:dyDescent="0.2"/>
  <cols>
    <col min="1" max="1" width="2.625" style="130" bestFit="1" customWidth="1"/>
    <col min="2" max="2" width="16.75" style="1" customWidth="1"/>
    <col min="3" max="4" width="12.625" style="11" customWidth="1"/>
    <col min="5" max="6" width="16.75" style="11" customWidth="1"/>
    <col min="7" max="16384" width="11" style="1"/>
  </cols>
  <sheetData>
    <row r="1" spans="1:6" ht="17.25" customHeight="1" x14ac:dyDescent="0.2">
      <c r="B1" s="12" t="s">
        <v>7</v>
      </c>
      <c r="C1" s="13"/>
      <c r="D1" s="13"/>
      <c r="E1" s="13"/>
      <c r="F1" s="14"/>
    </row>
    <row r="2" spans="1:6" ht="17.25" customHeight="1" x14ac:dyDescent="0.2">
      <c r="B2" s="15"/>
      <c r="C2" s="16"/>
      <c r="D2" s="16"/>
      <c r="E2" s="16"/>
      <c r="F2" s="17"/>
    </row>
    <row r="3" spans="1:6" ht="17.25" customHeight="1" x14ac:dyDescent="0.2">
      <c r="B3" s="107" t="s">
        <v>26</v>
      </c>
      <c r="C3" s="16">
        <f t="shared" ref="C3:C8" si="0">COUNTIF($E$11:$F$51,B3)</f>
        <v>10</v>
      </c>
      <c r="D3" s="16"/>
      <c r="E3" s="16"/>
      <c r="F3" s="17"/>
    </row>
    <row r="4" spans="1:6" ht="17.25" customHeight="1" x14ac:dyDescent="0.2">
      <c r="B4" s="107" t="s">
        <v>57</v>
      </c>
      <c r="C4" s="16">
        <f t="shared" si="0"/>
        <v>10</v>
      </c>
      <c r="D4" s="16"/>
      <c r="E4" s="16"/>
      <c r="F4" s="17"/>
    </row>
    <row r="5" spans="1:6" ht="17.25" customHeight="1" x14ac:dyDescent="0.2">
      <c r="B5" s="107" t="s">
        <v>58</v>
      </c>
      <c r="C5" s="16">
        <f t="shared" si="0"/>
        <v>10</v>
      </c>
      <c r="D5" s="16"/>
      <c r="E5" s="16"/>
      <c r="F5" s="17"/>
    </row>
    <row r="6" spans="1:6" ht="17.25" customHeight="1" x14ac:dyDescent="0.2">
      <c r="B6" s="107" t="s">
        <v>60</v>
      </c>
      <c r="C6" s="16">
        <f t="shared" si="0"/>
        <v>10</v>
      </c>
      <c r="D6" s="16"/>
      <c r="E6" s="16"/>
      <c r="F6" s="17"/>
    </row>
    <row r="7" spans="1:6" ht="17.25" customHeight="1" x14ac:dyDescent="0.2">
      <c r="B7" s="107" t="s">
        <v>35</v>
      </c>
      <c r="C7" s="16">
        <f t="shared" si="0"/>
        <v>10</v>
      </c>
      <c r="D7" s="16"/>
      <c r="E7" s="16"/>
      <c r="F7" s="17"/>
    </row>
    <row r="8" spans="1:6" ht="17.25" customHeight="1" x14ac:dyDescent="0.2">
      <c r="B8" s="107" t="s">
        <v>59</v>
      </c>
      <c r="C8" s="16">
        <f t="shared" si="0"/>
        <v>10</v>
      </c>
      <c r="D8" s="16"/>
      <c r="E8" s="16"/>
      <c r="F8" s="17"/>
    </row>
    <row r="9" spans="1:6" ht="17.25" customHeight="1" x14ac:dyDescent="0.2">
      <c r="B9" s="18"/>
      <c r="C9" s="16"/>
      <c r="D9" s="16"/>
      <c r="E9" s="16"/>
      <c r="F9" s="17"/>
    </row>
    <row r="10" spans="1:6" ht="17.25" customHeight="1" x14ac:dyDescent="0.2">
      <c r="B10" s="42" t="s">
        <v>1</v>
      </c>
      <c r="C10" s="63" t="s">
        <v>4</v>
      </c>
      <c r="D10" s="63" t="s">
        <v>5</v>
      </c>
      <c r="E10" s="218" t="s">
        <v>6</v>
      </c>
      <c r="F10" s="219"/>
    </row>
    <row r="11" spans="1:6" ht="17.25" customHeight="1" x14ac:dyDescent="0.2">
      <c r="B11" s="79"/>
      <c r="C11" s="53"/>
      <c r="D11" s="53"/>
      <c r="E11" s="53"/>
      <c r="F11" s="80"/>
    </row>
    <row r="12" spans="1:6" ht="17.25" customHeight="1" x14ac:dyDescent="0.2">
      <c r="A12" s="130">
        <v>1</v>
      </c>
      <c r="B12" s="86">
        <v>41953</v>
      </c>
      <c r="C12" s="126">
        <v>0.39583333333333331</v>
      </c>
      <c r="D12" s="53">
        <v>2</v>
      </c>
      <c r="E12" s="69" t="str">
        <f>$B$3</f>
        <v>Croft B U11</v>
      </c>
      <c r="F12" s="84" t="str">
        <f>$B$4</f>
        <v>Calne C U11</v>
      </c>
    </row>
    <row r="13" spans="1:6" ht="17.25" customHeight="1" x14ac:dyDescent="0.2">
      <c r="B13" s="79"/>
      <c r="C13" s="126">
        <v>0.4375</v>
      </c>
      <c r="D13" s="53">
        <v>2</v>
      </c>
      <c r="E13" s="70" t="str">
        <f>$B$5</f>
        <v>Raychem U11</v>
      </c>
      <c r="F13" s="84" t="str">
        <f>$B$6</f>
        <v>Moredon U11</v>
      </c>
    </row>
    <row r="14" spans="1:6" ht="17.25" customHeight="1" x14ac:dyDescent="0.2">
      <c r="B14" s="79"/>
      <c r="C14" s="126">
        <v>0.47916666666666669</v>
      </c>
      <c r="D14" s="53">
        <v>2</v>
      </c>
      <c r="E14" s="70" t="str">
        <f>$B$7</f>
        <v>Pinehurst U11</v>
      </c>
      <c r="F14" s="84" t="str">
        <f>$B$8</f>
        <v>Lawn B U11</v>
      </c>
    </row>
    <row r="15" spans="1:6" ht="17.25" customHeight="1" x14ac:dyDescent="0.2">
      <c r="B15" s="79"/>
      <c r="C15" s="74"/>
      <c r="D15" s="53"/>
      <c r="E15" s="70"/>
      <c r="F15" s="84"/>
    </row>
    <row r="16" spans="1:6" ht="17.25" customHeight="1" x14ac:dyDescent="0.2">
      <c r="A16" s="130">
        <v>2</v>
      </c>
      <c r="B16" s="86">
        <v>41967</v>
      </c>
      <c r="C16" s="126">
        <v>0.39583333333333331</v>
      </c>
      <c r="D16" s="53">
        <v>2</v>
      </c>
      <c r="E16" s="75" t="str">
        <f>$B$3</f>
        <v>Croft B U11</v>
      </c>
      <c r="F16" s="85" t="str">
        <f>$B$5</f>
        <v>Raychem U11</v>
      </c>
    </row>
    <row r="17" spans="1:6" ht="17.25" customHeight="1" x14ac:dyDescent="0.2">
      <c r="B17" s="87"/>
      <c r="C17" s="126">
        <v>0.4375</v>
      </c>
      <c r="D17" s="53">
        <v>2</v>
      </c>
      <c r="E17" s="73" t="str">
        <f>$B$6</f>
        <v>Moredon U11</v>
      </c>
      <c r="F17" s="84" t="str">
        <f>$B$7</f>
        <v>Pinehurst U11</v>
      </c>
    </row>
    <row r="18" spans="1:6" ht="17.25" customHeight="1" x14ac:dyDescent="0.2">
      <c r="B18" s="87"/>
      <c r="C18" s="126">
        <v>0.47916666666666669</v>
      </c>
      <c r="D18" s="53">
        <v>2</v>
      </c>
      <c r="E18" s="73" t="str">
        <f>$B$4</f>
        <v>Calne C U11</v>
      </c>
      <c r="F18" s="84" t="str">
        <f>$B$8</f>
        <v>Lawn B U11</v>
      </c>
    </row>
    <row r="19" spans="1:6" ht="17.25" customHeight="1" x14ac:dyDescent="0.2">
      <c r="B19" s="79"/>
      <c r="C19" s="53"/>
      <c r="D19" s="53"/>
      <c r="E19" s="75"/>
      <c r="F19" s="82"/>
    </row>
    <row r="20" spans="1:6" ht="17.25" customHeight="1" x14ac:dyDescent="0.2">
      <c r="A20" s="130">
        <v>3</v>
      </c>
      <c r="B20" s="86">
        <v>41981</v>
      </c>
      <c r="C20" s="126">
        <v>0.39583333333333331</v>
      </c>
      <c r="D20" s="53">
        <v>2</v>
      </c>
      <c r="E20" s="75" t="str">
        <f>$B$5</f>
        <v>Raychem U11</v>
      </c>
      <c r="F20" s="105" t="str">
        <f>$B$8</f>
        <v>Lawn B U11</v>
      </c>
    </row>
    <row r="21" spans="1:6" ht="17.25" customHeight="1" x14ac:dyDescent="0.2">
      <c r="B21" s="79"/>
      <c r="C21" s="126">
        <v>0.4375</v>
      </c>
      <c r="D21" s="53">
        <v>2</v>
      </c>
      <c r="E21" s="75" t="str">
        <f>$B$3</f>
        <v>Croft B U11</v>
      </c>
      <c r="F21" s="84" t="str">
        <f>$B$6</f>
        <v>Moredon U11</v>
      </c>
    </row>
    <row r="22" spans="1:6" ht="17.25" customHeight="1" x14ac:dyDescent="0.2">
      <c r="B22" s="79"/>
      <c r="C22" s="126">
        <v>0.47916666666666669</v>
      </c>
      <c r="D22" s="53">
        <v>2</v>
      </c>
      <c r="E22" s="75" t="str">
        <f>$B$4</f>
        <v>Calne C U11</v>
      </c>
      <c r="F22" s="84" t="str">
        <f>$B$7</f>
        <v>Pinehurst U11</v>
      </c>
    </row>
    <row r="23" spans="1:6" ht="17.25" customHeight="1" x14ac:dyDescent="0.2">
      <c r="B23" s="87"/>
      <c r="C23" s="53"/>
      <c r="D23" s="53"/>
      <c r="E23" s="75"/>
      <c r="F23" s="82"/>
    </row>
    <row r="24" spans="1:6" ht="17.25" customHeight="1" x14ac:dyDescent="0.2">
      <c r="A24" s="130">
        <v>4</v>
      </c>
      <c r="B24" s="86">
        <v>42009</v>
      </c>
      <c r="C24" s="126">
        <v>0.39583333333333331</v>
      </c>
      <c r="D24" s="53">
        <v>2</v>
      </c>
      <c r="E24" s="75" t="str">
        <f>$B$3</f>
        <v>Croft B U11</v>
      </c>
      <c r="F24" s="106" t="str">
        <f>$B$8</f>
        <v>Lawn B U11</v>
      </c>
    </row>
    <row r="25" spans="1:6" ht="17.25" customHeight="1" x14ac:dyDescent="0.2">
      <c r="B25" s="87"/>
      <c r="C25" s="126">
        <v>0.4375</v>
      </c>
      <c r="D25" s="53">
        <v>2</v>
      </c>
      <c r="E25" s="70" t="str">
        <f>$B$4</f>
        <v>Calne C U11</v>
      </c>
      <c r="F25" s="106" t="str">
        <f>$B$6</f>
        <v>Moredon U11</v>
      </c>
    </row>
    <row r="26" spans="1:6" ht="17.25" customHeight="1" x14ac:dyDescent="0.2">
      <c r="B26" s="87"/>
      <c r="C26" s="126">
        <v>0.47916666666666669</v>
      </c>
      <c r="D26" s="53">
        <v>2</v>
      </c>
      <c r="E26" s="70" t="str">
        <f>$B$5</f>
        <v>Raychem U11</v>
      </c>
      <c r="F26" s="106" t="str">
        <f>$B$7</f>
        <v>Pinehurst U11</v>
      </c>
    </row>
    <row r="27" spans="1:6" ht="17.25" customHeight="1" x14ac:dyDescent="0.2">
      <c r="B27" s="87"/>
      <c r="C27" s="74"/>
      <c r="D27" s="53"/>
      <c r="E27" s="70"/>
      <c r="F27" s="106"/>
    </row>
    <row r="28" spans="1:6" ht="17.25" customHeight="1" x14ac:dyDescent="0.2">
      <c r="A28" s="130">
        <v>5</v>
      </c>
      <c r="B28" s="86">
        <v>42023</v>
      </c>
      <c r="C28" s="126">
        <v>0.39583333333333331</v>
      </c>
      <c r="D28" s="53">
        <v>2</v>
      </c>
      <c r="E28" s="75" t="str">
        <f>$B$3</f>
        <v>Croft B U11</v>
      </c>
      <c r="F28" s="84" t="str">
        <f>$B$7</f>
        <v>Pinehurst U11</v>
      </c>
    </row>
    <row r="29" spans="1:6" ht="17.25" customHeight="1" x14ac:dyDescent="0.2">
      <c r="B29" s="79"/>
      <c r="C29" s="126">
        <v>0.4375</v>
      </c>
      <c r="D29" s="53">
        <v>2</v>
      </c>
      <c r="E29" s="70" t="str">
        <f>$B$4</f>
        <v>Calne C U11</v>
      </c>
      <c r="F29" s="85" t="str">
        <f>$B$5</f>
        <v>Raychem U11</v>
      </c>
    </row>
    <row r="30" spans="1:6" ht="17.25" customHeight="1" x14ac:dyDescent="0.2">
      <c r="B30" s="79"/>
      <c r="C30" s="126">
        <v>0.47916666666666669</v>
      </c>
      <c r="D30" s="53">
        <v>2</v>
      </c>
      <c r="E30" s="70" t="str">
        <f>$B$6</f>
        <v>Moredon U11</v>
      </c>
      <c r="F30" s="85" t="str">
        <f>$B$8</f>
        <v>Lawn B U11</v>
      </c>
    </row>
    <row r="31" spans="1:6" ht="17.25" customHeight="1" x14ac:dyDescent="0.2">
      <c r="B31" s="87"/>
      <c r="C31" s="53"/>
      <c r="D31" s="53"/>
      <c r="E31" s="75"/>
      <c r="F31" s="82"/>
    </row>
    <row r="32" spans="1:6" ht="17.25" customHeight="1" x14ac:dyDescent="0.2">
      <c r="A32" s="130">
        <v>6</v>
      </c>
      <c r="B32" s="86">
        <v>42037</v>
      </c>
      <c r="C32" s="126">
        <v>0.39583333333333331</v>
      </c>
      <c r="D32" s="53">
        <v>2</v>
      </c>
      <c r="E32" s="69" t="str">
        <f>$B$3</f>
        <v>Croft B U11</v>
      </c>
      <c r="F32" s="84" t="str">
        <f>$B$4</f>
        <v>Calne C U11</v>
      </c>
    </row>
    <row r="33" spans="1:6" ht="17.25" customHeight="1" x14ac:dyDescent="0.2">
      <c r="B33" s="87"/>
      <c r="C33" s="126">
        <v>0.4375</v>
      </c>
      <c r="D33" s="53">
        <v>2</v>
      </c>
      <c r="E33" s="70" t="str">
        <f>$B$5</f>
        <v>Raychem U11</v>
      </c>
      <c r="F33" s="84" t="str">
        <f>$B$6</f>
        <v>Moredon U11</v>
      </c>
    </row>
    <row r="34" spans="1:6" ht="17.25" customHeight="1" x14ac:dyDescent="0.2">
      <c r="B34" s="87"/>
      <c r="C34" s="126">
        <v>0.47916666666666669</v>
      </c>
      <c r="D34" s="53">
        <v>2</v>
      </c>
      <c r="E34" s="70" t="str">
        <f>$B$7</f>
        <v>Pinehurst U11</v>
      </c>
      <c r="F34" s="84" t="str">
        <f>$B$8</f>
        <v>Lawn B U11</v>
      </c>
    </row>
    <row r="35" spans="1:6" ht="17.25" customHeight="1" x14ac:dyDescent="0.2">
      <c r="B35" s="95"/>
      <c r="C35" s="53"/>
      <c r="D35" s="53"/>
      <c r="E35" s="70"/>
      <c r="F35" s="84"/>
    </row>
    <row r="36" spans="1:6" ht="17.25" customHeight="1" x14ac:dyDescent="0.2">
      <c r="A36" s="130">
        <v>7</v>
      </c>
      <c r="B36" s="86">
        <v>42058</v>
      </c>
      <c r="C36" s="126">
        <v>0.39583333333333331</v>
      </c>
      <c r="D36" s="53">
        <v>2</v>
      </c>
      <c r="E36" s="75" t="str">
        <f>$B$3</f>
        <v>Croft B U11</v>
      </c>
      <c r="F36" s="85" t="str">
        <f>$B$5</f>
        <v>Raychem U11</v>
      </c>
    </row>
    <row r="37" spans="1:6" ht="17.25" customHeight="1" x14ac:dyDescent="0.2">
      <c r="B37" s="79"/>
      <c r="C37" s="126">
        <v>0.4375</v>
      </c>
      <c r="D37" s="53">
        <v>2</v>
      </c>
      <c r="E37" s="73" t="str">
        <f>$B$6</f>
        <v>Moredon U11</v>
      </c>
      <c r="F37" s="84" t="str">
        <f>$B$7</f>
        <v>Pinehurst U11</v>
      </c>
    </row>
    <row r="38" spans="1:6" ht="17.25" customHeight="1" x14ac:dyDescent="0.2">
      <c r="B38" s="79"/>
      <c r="C38" s="126">
        <v>0.47916666666666669</v>
      </c>
      <c r="D38" s="53">
        <v>2</v>
      </c>
      <c r="E38" s="73" t="str">
        <f>$B$4</f>
        <v>Calne C U11</v>
      </c>
      <c r="F38" s="84" t="str">
        <f>$B$8</f>
        <v>Lawn B U11</v>
      </c>
    </row>
    <row r="39" spans="1:6" ht="17.25" customHeight="1" x14ac:dyDescent="0.2">
      <c r="B39" s="87"/>
      <c r="C39" s="53"/>
      <c r="D39" s="53"/>
      <c r="E39" s="75"/>
      <c r="F39" s="82"/>
    </row>
    <row r="40" spans="1:6" ht="17.25" customHeight="1" x14ac:dyDescent="0.2">
      <c r="A40" s="130">
        <v>8</v>
      </c>
      <c r="B40" s="86">
        <v>42065</v>
      </c>
      <c r="C40" s="126">
        <v>0.39583333333333331</v>
      </c>
      <c r="D40" s="53">
        <v>2</v>
      </c>
      <c r="E40" s="75" t="str">
        <f>$B$5</f>
        <v>Raychem U11</v>
      </c>
      <c r="F40" s="105" t="str">
        <f>$B$8</f>
        <v>Lawn B U11</v>
      </c>
    </row>
    <row r="41" spans="1:6" ht="17.25" customHeight="1" x14ac:dyDescent="0.2">
      <c r="B41" s="87"/>
      <c r="C41" s="126">
        <v>0.4375</v>
      </c>
      <c r="D41" s="53">
        <v>2</v>
      </c>
      <c r="E41" s="75" t="str">
        <f>$B$3</f>
        <v>Croft B U11</v>
      </c>
      <c r="F41" s="84" t="str">
        <f>$B$6</f>
        <v>Moredon U11</v>
      </c>
    </row>
    <row r="42" spans="1:6" ht="17.25" customHeight="1" x14ac:dyDescent="0.2">
      <c r="B42" s="87"/>
      <c r="C42" s="126">
        <v>0.47916666666666669</v>
      </c>
      <c r="D42" s="53">
        <v>2</v>
      </c>
      <c r="E42" s="75" t="str">
        <f>$B$4</f>
        <v>Calne C U11</v>
      </c>
      <c r="F42" s="84" t="str">
        <f>$B$7</f>
        <v>Pinehurst U11</v>
      </c>
    </row>
    <row r="43" spans="1:6" ht="17.25" customHeight="1" x14ac:dyDescent="0.2">
      <c r="B43" s="79"/>
      <c r="C43" s="53"/>
      <c r="D43" s="53"/>
      <c r="E43" s="75"/>
      <c r="F43" s="82"/>
    </row>
    <row r="44" spans="1:6" ht="17.25" customHeight="1" x14ac:dyDescent="0.2">
      <c r="A44" s="130">
        <v>9</v>
      </c>
      <c r="B44" s="86">
        <v>42093</v>
      </c>
      <c r="C44" s="126">
        <v>0.39583333333333331</v>
      </c>
      <c r="D44" s="53">
        <v>2</v>
      </c>
      <c r="E44" s="75" t="str">
        <f>$B$3</f>
        <v>Croft B U11</v>
      </c>
      <c r="F44" s="106" t="str">
        <f>$B$8</f>
        <v>Lawn B U11</v>
      </c>
    </row>
    <row r="45" spans="1:6" ht="17.25" customHeight="1" x14ac:dyDescent="0.2">
      <c r="B45" s="86"/>
      <c r="C45" s="126">
        <v>0.4375</v>
      </c>
      <c r="D45" s="53">
        <v>2</v>
      </c>
      <c r="E45" s="70" t="str">
        <f>$B$4</f>
        <v>Calne C U11</v>
      </c>
      <c r="F45" s="106" t="str">
        <f>$B$6</f>
        <v>Moredon U11</v>
      </c>
    </row>
    <row r="46" spans="1:6" ht="17.25" customHeight="1" x14ac:dyDescent="0.2">
      <c r="B46" s="86"/>
      <c r="C46" s="126">
        <v>0.47916666666666669</v>
      </c>
      <c r="D46" s="53">
        <v>2</v>
      </c>
      <c r="E46" s="70" t="str">
        <f>$B$5</f>
        <v>Raychem U11</v>
      </c>
      <c r="F46" s="106" t="str">
        <f>$B$7</f>
        <v>Pinehurst U11</v>
      </c>
    </row>
    <row r="47" spans="1:6" ht="17.25" customHeight="1" x14ac:dyDescent="0.2">
      <c r="B47" s="86"/>
      <c r="C47" s="126"/>
      <c r="D47" s="53"/>
      <c r="E47" s="70"/>
      <c r="F47" s="106"/>
    </row>
    <row r="48" spans="1:6" ht="17.25" customHeight="1" x14ac:dyDescent="0.2">
      <c r="A48" s="130">
        <v>10</v>
      </c>
      <c r="B48" s="86">
        <v>42121</v>
      </c>
      <c r="C48" s="126">
        <v>0.39583333333333331</v>
      </c>
      <c r="D48" s="53">
        <v>2</v>
      </c>
      <c r="E48" s="75" t="str">
        <f>$B$3</f>
        <v>Croft B U11</v>
      </c>
      <c r="F48" s="84" t="str">
        <f>$B$7</f>
        <v>Pinehurst U11</v>
      </c>
    </row>
    <row r="49" spans="2:6" ht="17.25" customHeight="1" x14ac:dyDescent="0.2">
      <c r="B49" s="79"/>
      <c r="C49" s="126">
        <v>0.4375</v>
      </c>
      <c r="D49" s="53">
        <v>2</v>
      </c>
      <c r="E49" s="70" t="str">
        <f>$B$4</f>
        <v>Calne C U11</v>
      </c>
      <c r="F49" s="85" t="str">
        <f>$B$5</f>
        <v>Raychem U11</v>
      </c>
    </row>
    <row r="50" spans="2:6" ht="17.25" customHeight="1" x14ac:dyDescent="0.2">
      <c r="B50" s="79"/>
      <c r="C50" s="126">
        <v>0.47916666666666669</v>
      </c>
      <c r="D50" s="53">
        <v>2</v>
      </c>
      <c r="E50" s="70" t="str">
        <f>$B$6</f>
        <v>Moredon U11</v>
      </c>
      <c r="F50" s="85" t="str">
        <f>$B$8</f>
        <v>Lawn B U11</v>
      </c>
    </row>
    <row r="51" spans="2:6" ht="17.25" customHeight="1" thickBot="1" x14ac:dyDescent="0.25">
      <c r="B51" s="220"/>
      <c r="C51" s="221"/>
      <c r="D51" s="221"/>
      <c r="E51" s="221"/>
      <c r="F51" s="222"/>
    </row>
  </sheetData>
  <mergeCells count="2">
    <mergeCell ref="E10:F10"/>
    <mergeCell ref="B51:F51"/>
  </mergeCells>
  <phoneticPr fontId="4" type="noConversion"/>
  <printOptions horizontalCentered="1" gridLines="1"/>
  <pageMargins left="0.74803149606299213" right="0.74803149606299213" top="0.98425196850393704" bottom="0.98425196850393704" header="0.51181102362204722" footer="0.51181102362204722"/>
  <headerFooter>
    <oddHeader>&amp;C&amp;A</oddHeader>
    <oddFooter>&amp;C&amp;D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FF"/>
    <pageSetUpPr fitToPage="1"/>
  </sheetPr>
  <dimension ref="A1:O51"/>
  <sheetViews>
    <sheetView zoomScale="70" zoomScaleNormal="70" zoomScalePageLayoutView="70" workbookViewId="0">
      <selection activeCell="H3" sqref="H3"/>
    </sheetView>
  </sheetViews>
  <sheetFormatPr defaultColWidth="11" defaultRowHeight="12.75" x14ac:dyDescent="0.2"/>
  <cols>
    <col min="1" max="1" width="2.625" style="130" bestFit="1" customWidth="1"/>
    <col min="2" max="2" width="16.75" style="1" customWidth="1"/>
    <col min="3" max="3" width="6" style="11" bestFit="1" customWidth="1"/>
    <col min="4" max="4" width="6.375" style="11" bestFit="1" customWidth="1"/>
    <col min="5" max="6" width="18.75" style="1" customWidth="1"/>
    <col min="7" max="16384" width="11" style="1"/>
  </cols>
  <sheetData>
    <row r="1" spans="1:10" ht="15.75" customHeight="1" x14ac:dyDescent="0.2">
      <c r="B1" s="44" t="s">
        <v>15</v>
      </c>
      <c r="C1" s="45"/>
      <c r="D1" s="45"/>
      <c r="E1" s="46"/>
      <c r="F1" s="47"/>
    </row>
    <row r="2" spans="1:10" ht="15.75" customHeight="1" x14ac:dyDescent="0.2">
      <c r="B2" s="48"/>
      <c r="C2" s="49"/>
      <c r="D2" s="49"/>
      <c r="E2" s="43"/>
      <c r="F2" s="50"/>
    </row>
    <row r="3" spans="1:10" ht="15.75" customHeight="1" x14ac:dyDescent="0.2">
      <c r="B3" s="100" t="s">
        <v>27</v>
      </c>
      <c r="C3" s="49">
        <f>COUNTIF($E$12:$F$50,B3)</f>
        <v>10</v>
      </c>
      <c r="D3" s="49"/>
      <c r="E3" s="43"/>
      <c r="F3" s="50"/>
    </row>
    <row r="4" spans="1:10" ht="15.75" customHeight="1" x14ac:dyDescent="0.2">
      <c r="B4" s="64" t="s">
        <v>19</v>
      </c>
      <c r="C4" s="49">
        <f>COUNTIF($E$12:$F$50,B5)</f>
        <v>10</v>
      </c>
      <c r="D4" s="49"/>
      <c r="E4" s="43"/>
      <c r="F4" s="50"/>
    </row>
    <row r="5" spans="1:10" ht="15.75" customHeight="1" x14ac:dyDescent="0.2">
      <c r="B5" s="64" t="s">
        <v>18</v>
      </c>
      <c r="C5" s="49">
        <f>COUNTIF($E$12:$F$50,B4)</f>
        <v>10</v>
      </c>
      <c r="D5" s="49"/>
      <c r="E5" s="43"/>
      <c r="F5" s="50"/>
    </row>
    <row r="6" spans="1:10" ht="15.75" customHeight="1" x14ac:dyDescent="0.2">
      <c r="B6" s="100" t="s">
        <v>47</v>
      </c>
      <c r="C6" s="49">
        <f>COUNTIF($E$12:$F$50,B6)</f>
        <v>10</v>
      </c>
      <c r="D6" s="49"/>
      <c r="E6" s="43"/>
      <c r="F6" s="50"/>
    </row>
    <row r="7" spans="1:10" ht="15.75" customHeight="1" x14ac:dyDescent="0.2">
      <c r="B7" s="64" t="s">
        <v>29</v>
      </c>
      <c r="C7" s="49">
        <f>COUNTIF($E$12:$F$50,B8)</f>
        <v>10</v>
      </c>
      <c r="D7" s="49"/>
      <c r="E7" s="43"/>
      <c r="F7" s="50"/>
    </row>
    <row r="8" spans="1:10" ht="15.75" customHeight="1" x14ac:dyDescent="0.2">
      <c r="B8" s="64" t="s">
        <v>28</v>
      </c>
      <c r="C8" s="49">
        <f>COUNTIF($E$12:$F$50,B7)</f>
        <v>10</v>
      </c>
      <c r="D8" s="49"/>
      <c r="E8" s="43"/>
      <c r="F8" s="50"/>
    </row>
    <row r="9" spans="1:10" ht="15.75" customHeight="1" x14ac:dyDescent="0.2">
      <c r="B9" s="51"/>
      <c r="C9" s="49"/>
      <c r="D9" s="49"/>
      <c r="E9" s="43"/>
      <c r="F9" s="50"/>
    </row>
    <row r="10" spans="1:10" ht="15.75" customHeight="1" x14ac:dyDescent="0.2">
      <c r="B10" s="28" t="s">
        <v>3</v>
      </c>
      <c r="C10" s="29" t="s">
        <v>4</v>
      </c>
      <c r="D10" s="29" t="s">
        <v>5</v>
      </c>
      <c r="E10" s="218" t="s">
        <v>6</v>
      </c>
      <c r="F10" s="219"/>
    </row>
    <row r="11" spans="1:10" ht="15.75" customHeight="1" x14ac:dyDescent="0.2">
      <c r="B11" s="79"/>
      <c r="C11" s="53"/>
      <c r="D11" s="53"/>
      <c r="E11" s="34"/>
      <c r="F11" s="88"/>
    </row>
    <row r="12" spans="1:10" ht="15.75" customHeight="1" x14ac:dyDescent="0.2">
      <c r="A12" s="130">
        <v>1</v>
      </c>
      <c r="B12" s="81">
        <v>41953</v>
      </c>
      <c r="C12" s="126">
        <v>0.5</v>
      </c>
      <c r="D12" s="53" t="s">
        <v>33</v>
      </c>
      <c r="E12" s="97" t="str">
        <f>$B$3</f>
        <v>Calne U12</v>
      </c>
      <c r="F12" s="101" t="str">
        <f>$B$4</f>
        <v>Raychem A U12</v>
      </c>
    </row>
    <row r="13" spans="1:10" ht="15.75" customHeight="1" x14ac:dyDescent="0.2">
      <c r="B13" s="83"/>
      <c r="C13" s="126">
        <v>0.52083333333333337</v>
      </c>
      <c r="D13" s="53">
        <v>1</v>
      </c>
      <c r="E13" s="75" t="str">
        <f>$B$5</f>
        <v>Moredon U12</v>
      </c>
      <c r="F13" s="82" t="str">
        <f>$B$6</f>
        <v>RWB U12</v>
      </c>
      <c r="I13" s="30"/>
    </row>
    <row r="14" spans="1:10" ht="15.75" customHeight="1" x14ac:dyDescent="0.2">
      <c r="B14" s="83"/>
      <c r="C14" s="126">
        <v>0.52083333333333337</v>
      </c>
      <c r="D14" s="53">
        <v>2</v>
      </c>
      <c r="E14" s="75" t="str">
        <f>$B$7</f>
        <v>Chippenham U12</v>
      </c>
      <c r="F14" s="82" t="str">
        <f>$B$8</f>
        <v>Lawn U12</v>
      </c>
      <c r="G14" s="31"/>
      <c r="H14" s="32"/>
    </row>
    <row r="15" spans="1:10" ht="15.75" customHeight="1" x14ac:dyDescent="0.2">
      <c r="B15" s="83"/>
      <c r="C15" s="53"/>
      <c r="D15" s="53"/>
      <c r="E15" s="75"/>
      <c r="F15" s="82"/>
      <c r="J15" s="34"/>
    </row>
    <row r="16" spans="1:10" ht="15.75" customHeight="1" x14ac:dyDescent="0.2">
      <c r="A16" s="130">
        <v>2</v>
      </c>
      <c r="B16" s="86">
        <v>41967</v>
      </c>
      <c r="C16" s="126">
        <v>0.5</v>
      </c>
      <c r="D16" s="53" t="s">
        <v>33</v>
      </c>
      <c r="E16" s="97" t="str">
        <f>$B$3</f>
        <v>Calne U12</v>
      </c>
      <c r="F16" s="82" t="str">
        <f>$B$5</f>
        <v>Moredon U12</v>
      </c>
    </row>
    <row r="17" spans="1:15" ht="15.75" customHeight="1" x14ac:dyDescent="0.2">
      <c r="B17" s="2"/>
      <c r="C17" s="126">
        <v>0.52083333333333337</v>
      </c>
      <c r="D17" s="53">
        <v>1</v>
      </c>
      <c r="E17" s="75" t="str">
        <f>$B$6</f>
        <v>RWB U12</v>
      </c>
      <c r="F17" s="82" t="str">
        <f>$B$7</f>
        <v>Chippenham U12</v>
      </c>
    </row>
    <row r="18" spans="1:15" ht="15.75" customHeight="1" x14ac:dyDescent="0.2">
      <c r="B18" s="87"/>
      <c r="C18" s="126">
        <v>0.52083333333333337</v>
      </c>
      <c r="D18" s="53">
        <v>2</v>
      </c>
      <c r="E18" s="75" t="str">
        <f>$B$4</f>
        <v>Raychem A U12</v>
      </c>
      <c r="F18" s="82" t="str">
        <f>$B$8</f>
        <v>Lawn U12</v>
      </c>
      <c r="G18" s="31"/>
      <c r="H18" s="32"/>
    </row>
    <row r="19" spans="1:15" ht="15.75" customHeight="1" x14ac:dyDescent="0.2">
      <c r="B19" s="87"/>
      <c r="C19" s="53"/>
      <c r="D19" s="53"/>
      <c r="E19" s="75"/>
      <c r="F19" s="82"/>
    </row>
    <row r="20" spans="1:15" ht="15.75" customHeight="1" x14ac:dyDescent="0.2">
      <c r="A20" s="130">
        <v>3</v>
      </c>
      <c r="B20" s="86">
        <v>41981</v>
      </c>
      <c r="C20" s="126">
        <v>0.5</v>
      </c>
      <c r="D20" s="53" t="s">
        <v>33</v>
      </c>
      <c r="E20" s="75" t="str">
        <f>$B$5</f>
        <v>Moredon U12</v>
      </c>
      <c r="F20" s="101" t="str">
        <f>$B$8</f>
        <v>Lawn U12</v>
      </c>
    </row>
    <row r="21" spans="1:15" ht="15.75" customHeight="1" x14ac:dyDescent="0.2">
      <c r="B21" s="87"/>
      <c r="C21" s="126">
        <v>0.52083333333333337</v>
      </c>
      <c r="D21" s="53">
        <v>1</v>
      </c>
      <c r="E21" s="97" t="str">
        <f>$B$3</f>
        <v>Calne U12</v>
      </c>
      <c r="F21" s="82" t="str">
        <f>$B$6</f>
        <v>RWB U12</v>
      </c>
    </row>
    <row r="22" spans="1:15" ht="15.75" customHeight="1" x14ac:dyDescent="0.2">
      <c r="B22" s="2"/>
      <c r="C22" s="126">
        <v>0.52083333333333337</v>
      </c>
      <c r="D22" s="53">
        <v>2</v>
      </c>
      <c r="E22" s="75" t="str">
        <f>$B$4</f>
        <v>Raychem A U12</v>
      </c>
      <c r="F22" s="101" t="str">
        <f>$B$7</f>
        <v>Chippenham U12</v>
      </c>
    </row>
    <row r="23" spans="1:15" ht="15.75" customHeight="1" x14ac:dyDescent="0.2">
      <c r="B23" s="87"/>
      <c r="C23" s="53"/>
      <c r="D23" s="53"/>
      <c r="E23" s="75"/>
      <c r="F23" s="82"/>
      <c r="O23" s="33"/>
    </row>
    <row r="24" spans="1:15" s="125" customFormat="1" ht="15.75" customHeight="1" x14ac:dyDescent="0.2">
      <c r="A24" s="130">
        <v>4</v>
      </c>
      <c r="B24" s="86">
        <v>42009</v>
      </c>
      <c r="C24" s="126">
        <v>0.5</v>
      </c>
      <c r="D24" s="53" t="s">
        <v>33</v>
      </c>
      <c r="E24" s="127" t="str">
        <f>$B$3</f>
        <v>Calne U12</v>
      </c>
      <c r="F24" s="128" t="str">
        <f>$B$8</f>
        <v>Lawn U12</v>
      </c>
    </row>
    <row r="25" spans="1:15" ht="15.75" customHeight="1" x14ac:dyDescent="0.2">
      <c r="B25" s="87"/>
      <c r="C25" s="126">
        <v>0.52083333333333337</v>
      </c>
      <c r="D25" s="53">
        <v>1</v>
      </c>
      <c r="E25" s="97" t="str">
        <f>$B$4</f>
        <v>Raychem A U12</v>
      </c>
      <c r="F25" s="82" t="str">
        <f>$B$6</f>
        <v>RWB U12</v>
      </c>
    </row>
    <row r="26" spans="1:15" ht="15.75" customHeight="1" x14ac:dyDescent="0.2">
      <c r="B26" s="2"/>
      <c r="C26" s="126">
        <v>0.52083333333333337</v>
      </c>
      <c r="D26" s="53">
        <v>2</v>
      </c>
      <c r="E26" s="75" t="str">
        <f>$B$5</f>
        <v>Moredon U12</v>
      </c>
      <c r="F26" s="82" t="str">
        <f>$B$7</f>
        <v>Chippenham U12</v>
      </c>
    </row>
    <row r="27" spans="1:15" ht="15.75" customHeight="1" x14ac:dyDescent="0.2">
      <c r="B27" s="87"/>
      <c r="C27" s="53"/>
      <c r="D27" s="53"/>
      <c r="E27" s="75"/>
      <c r="F27" s="82"/>
    </row>
    <row r="28" spans="1:15" ht="15.75" customHeight="1" x14ac:dyDescent="0.2">
      <c r="A28" s="130">
        <v>5</v>
      </c>
      <c r="B28" s="86">
        <v>42023</v>
      </c>
      <c r="C28" s="126">
        <v>0.5</v>
      </c>
      <c r="D28" s="53" t="s">
        <v>33</v>
      </c>
      <c r="E28" s="98" t="str">
        <f>$B$3</f>
        <v>Calne U12</v>
      </c>
      <c r="F28" s="102" t="str">
        <f>$B$7</f>
        <v>Chippenham U12</v>
      </c>
    </row>
    <row r="29" spans="1:15" ht="15.75" customHeight="1" x14ac:dyDescent="0.2">
      <c r="B29" s="87"/>
      <c r="C29" s="126">
        <v>0.52083333333333337</v>
      </c>
      <c r="D29" s="53">
        <v>1</v>
      </c>
      <c r="E29" s="75" t="str">
        <f>$B$4</f>
        <v>Raychem A U12</v>
      </c>
      <c r="F29" s="82" t="str">
        <f>$B$5</f>
        <v>Moredon U12</v>
      </c>
    </row>
    <row r="30" spans="1:15" ht="15.75" customHeight="1" x14ac:dyDescent="0.2">
      <c r="B30" s="95"/>
      <c r="C30" s="126">
        <v>0.52083333333333337</v>
      </c>
      <c r="D30" s="53">
        <v>2</v>
      </c>
      <c r="E30" s="99" t="str">
        <f>$B$6</f>
        <v>RWB U12</v>
      </c>
      <c r="F30" s="103" t="str">
        <f>$B$8</f>
        <v>Lawn U12</v>
      </c>
    </row>
    <row r="31" spans="1:15" ht="15.75" customHeight="1" x14ac:dyDescent="0.2">
      <c r="B31" s="2"/>
      <c r="C31" s="3"/>
      <c r="D31" s="53"/>
      <c r="E31" s="99"/>
      <c r="F31" s="103"/>
    </row>
    <row r="32" spans="1:15" ht="15.75" customHeight="1" x14ac:dyDescent="0.2">
      <c r="A32" s="130">
        <v>6</v>
      </c>
      <c r="B32" s="86">
        <v>42037</v>
      </c>
      <c r="C32" s="126">
        <v>0.5</v>
      </c>
      <c r="D32" s="53" t="s">
        <v>33</v>
      </c>
      <c r="E32" s="97" t="str">
        <f>$B$3</f>
        <v>Calne U12</v>
      </c>
      <c r="F32" s="101" t="str">
        <f>$B$4</f>
        <v>Raychem A U12</v>
      </c>
    </row>
    <row r="33" spans="1:6" ht="15.75" customHeight="1" x14ac:dyDescent="0.2">
      <c r="B33" s="87"/>
      <c r="C33" s="126">
        <v>0.52083333333333337</v>
      </c>
      <c r="D33" s="53">
        <v>1</v>
      </c>
      <c r="E33" s="75" t="str">
        <f>$B$5</f>
        <v>Moredon U12</v>
      </c>
      <c r="F33" s="82" t="str">
        <f>$B$6</f>
        <v>RWB U12</v>
      </c>
    </row>
    <row r="34" spans="1:6" ht="15.75" customHeight="1" x14ac:dyDescent="0.2">
      <c r="B34" s="87"/>
      <c r="C34" s="126">
        <v>0.52083333333333337</v>
      </c>
      <c r="D34" s="53">
        <v>2</v>
      </c>
      <c r="E34" s="75" t="str">
        <f>$B$7</f>
        <v>Chippenham U12</v>
      </c>
      <c r="F34" s="82" t="str">
        <f>$B$8</f>
        <v>Lawn U12</v>
      </c>
    </row>
    <row r="35" spans="1:6" ht="15.75" customHeight="1" x14ac:dyDescent="0.2">
      <c r="B35" s="87"/>
      <c r="C35" s="57"/>
      <c r="D35" s="53"/>
      <c r="E35" s="75"/>
      <c r="F35" s="82"/>
    </row>
    <row r="36" spans="1:6" ht="15.75" customHeight="1" x14ac:dyDescent="0.2">
      <c r="A36" s="130">
        <v>7</v>
      </c>
      <c r="B36" s="86">
        <v>42058</v>
      </c>
      <c r="C36" s="126">
        <v>0.5</v>
      </c>
      <c r="D36" s="53" t="s">
        <v>33</v>
      </c>
      <c r="E36" s="97" t="str">
        <f>$B$3</f>
        <v>Calne U12</v>
      </c>
      <c r="F36" s="82" t="str">
        <f>$B$5</f>
        <v>Moredon U12</v>
      </c>
    </row>
    <row r="37" spans="1:6" ht="15.75" customHeight="1" x14ac:dyDescent="0.2">
      <c r="B37" s="86"/>
      <c r="C37" s="126">
        <v>0.52083333333333337</v>
      </c>
      <c r="D37" s="53">
        <v>1</v>
      </c>
      <c r="E37" s="75" t="str">
        <f>$B$6</f>
        <v>RWB U12</v>
      </c>
      <c r="F37" s="82" t="str">
        <f>$B$7</f>
        <v>Chippenham U12</v>
      </c>
    </row>
    <row r="38" spans="1:6" ht="15.75" customHeight="1" x14ac:dyDescent="0.2">
      <c r="B38" s="86"/>
      <c r="C38" s="126">
        <v>0.52083333333333337</v>
      </c>
      <c r="D38" s="53">
        <v>2</v>
      </c>
      <c r="E38" s="75" t="str">
        <f>$B$4</f>
        <v>Raychem A U12</v>
      </c>
      <c r="F38" s="82" t="str">
        <f>$B$8</f>
        <v>Lawn U12</v>
      </c>
    </row>
    <row r="39" spans="1:6" ht="15.75" customHeight="1" x14ac:dyDescent="0.2">
      <c r="B39" s="86"/>
      <c r="C39" s="60"/>
      <c r="D39" s="60"/>
      <c r="E39" s="75"/>
      <c r="F39" s="82"/>
    </row>
    <row r="40" spans="1:6" ht="15.75" customHeight="1" x14ac:dyDescent="0.2">
      <c r="A40" s="130">
        <v>8</v>
      </c>
      <c r="B40" s="86">
        <v>42065</v>
      </c>
      <c r="C40" s="126">
        <v>0.5</v>
      </c>
      <c r="D40" s="53" t="s">
        <v>33</v>
      </c>
      <c r="E40" s="75" t="str">
        <f>$B$5</f>
        <v>Moredon U12</v>
      </c>
      <c r="F40" s="101" t="str">
        <f>$B$8</f>
        <v>Lawn U12</v>
      </c>
    </row>
    <row r="41" spans="1:6" ht="15.75" customHeight="1" x14ac:dyDescent="0.2">
      <c r="B41" s="2"/>
      <c r="C41" s="126">
        <v>0.52083333333333337</v>
      </c>
      <c r="D41" s="53">
        <v>1</v>
      </c>
      <c r="E41" s="97" t="str">
        <f>$B$3</f>
        <v>Calne U12</v>
      </c>
      <c r="F41" s="82" t="str">
        <f>$B$6</f>
        <v>RWB U12</v>
      </c>
    </row>
    <row r="42" spans="1:6" ht="15.75" customHeight="1" x14ac:dyDescent="0.2">
      <c r="B42" s="86"/>
      <c r="C42" s="126">
        <v>0.52083333333333337</v>
      </c>
      <c r="D42" s="53">
        <v>2</v>
      </c>
      <c r="E42" s="75" t="str">
        <f>$B$4</f>
        <v>Raychem A U12</v>
      </c>
      <c r="F42" s="101" t="str">
        <f>$B$7</f>
        <v>Chippenham U12</v>
      </c>
    </row>
    <row r="43" spans="1:6" ht="15.75" customHeight="1" x14ac:dyDescent="0.2">
      <c r="B43" s="86"/>
      <c r="C43" s="3"/>
      <c r="D43" s="3"/>
      <c r="E43" s="75"/>
      <c r="F43" s="82"/>
    </row>
    <row r="44" spans="1:6" ht="15.75" customHeight="1" x14ac:dyDescent="0.2">
      <c r="A44" s="130">
        <v>9</v>
      </c>
      <c r="B44" s="86">
        <v>42093</v>
      </c>
      <c r="C44" s="126">
        <v>0.5</v>
      </c>
      <c r="D44" s="53" t="s">
        <v>33</v>
      </c>
      <c r="E44" s="97" t="str">
        <f>$B$3</f>
        <v>Calne U12</v>
      </c>
      <c r="F44" s="101" t="str">
        <f>$B$8</f>
        <v>Lawn U12</v>
      </c>
    </row>
    <row r="45" spans="1:6" ht="15.75" customHeight="1" x14ac:dyDescent="0.2">
      <c r="B45" s="86"/>
      <c r="C45" s="126">
        <v>0.52083333333333337</v>
      </c>
      <c r="D45" s="53">
        <v>1</v>
      </c>
      <c r="E45" s="97" t="str">
        <f>$B$4</f>
        <v>Raychem A U12</v>
      </c>
      <c r="F45" s="82" t="str">
        <f>$B$6</f>
        <v>RWB U12</v>
      </c>
    </row>
    <row r="46" spans="1:6" ht="15.75" customHeight="1" x14ac:dyDescent="0.2">
      <c r="B46" s="2"/>
      <c r="C46" s="126">
        <v>0.52083333333333337</v>
      </c>
      <c r="D46" s="53">
        <v>2</v>
      </c>
      <c r="E46" s="75" t="str">
        <f>$B$5</f>
        <v>Moredon U12</v>
      </c>
      <c r="F46" s="82" t="str">
        <f>$B$7</f>
        <v>Chippenham U12</v>
      </c>
    </row>
    <row r="47" spans="1:6" ht="15.75" customHeight="1" x14ac:dyDescent="0.2">
      <c r="B47" s="86"/>
      <c r="C47" s="60"/>
      <c r="D47" s="53"/>
      <c r="E47" s="75"/>
      <c r="F47" s="82"/>
    </row>
    <row r="48" spans="1:6" ht="15.75" customHeight="1" x14ac:dyDescent="0.2">
      <c r="A48" s="130">
        <v>10</v>
      </c>
      <c r="B48" s="86">
        <v>42121</v>
      </c>
      <c r="C48" s="126">
        <v>0.5</v>
      </c>
      <c r="D48" s="53" t="s">
        <v>33</v>
      </c>
      <c r="E48" s="98" t="str">
        <f>$B$3</f>
        <v>Calne U12</v>
      </c>
      <c r="F48" s="102" t="str">
        <f>$B$7</f>
        <v>Chippenham U12</v>
      </c>
    </row>
    <row r="49" spans="2:6" ht="15.75" customHeight="1" x14ac:dyDescent="0.2">
      <c r="B49" s="86"/>
      <c r="C49" s="126">
        <v>0.52083333333333337</v>
      </c>
      <c r="D49" s="53">
        <v>1</v>
      </c>
      <c r="E49" s="75" t="str">
        <f>$B$4</f>
        <v>Raychem A U12</v>
      </c>
      <c r="F49" s="82" t="str">
        <f>$B$5</f>
        <v>Moredon U12</v>
      </c>
    </row>
    <row r="50" spans="2:6" ht="15.75" customHeight="1" x14ac:dyDescent="0.2">
      <c r="B50" s="86"/>
      <c r="C50" s="126">
        <v>0.52083333333333337</v>
      </c>
      <c r="D50" s="53">
        <v>2</v>
      </c>
      <c r="E50" s="99" t="str">
        <f>$B$6</f>
        <v>RWB U12</v>
      </c>
      <c r="F50" s="103" t="str">
        <f>$B$8</f>
        <v>Lawn U12</v>
      </c>
    </row>
    <row r="51" spans="2:6" ht="15.75" customHeight="1" thickBot="1" x14ac:dyDescent="0.25">
      <c r="B51" s="223"/>
      <c r="C51" s="224"/>
      <c r="D51" s="224"/>
      <c r="E51" s="224"/>
      <c r="F51" s="225"/>
    </row>
  </sheetData>
  <mergeCells count="2">
    <mergeCell ref="E10:F10"/>
    <mergeCell ref="B51:F51"/>
  </mergeCells>
  <phoneticPr fontId="4" type="noConversion"/>
  <printOptions horizontalCentered="1" gridLines="1"/>
  <pageMargins left="0.55118110236220474" right="0.55118110236220474" top="0.78740157480314965" bottom="0.78740157480314965" header="0.31496062992125984" footer="0.31496062992125984"/>
  <headerFooter>
    <oddHeader>&amp;C&amp;A</oddHeader>
    <oddFooter xml:space="preserve">&amp;C&amp;D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44"/>
  <sheetViews>
    <sheetView topLeftCell="A13" zoomScale="55" zoomScaleNormal="55" zoomScalePageLayoutView="55" workbookViewId="0">
      <selection activeCell="H4" sqref="H4"/>
    </sheetView>
  </sheetViews>
  <sheetFormatPr defaultColWidth="11" defaultRowHeight="12.75" x14ac:dyDescent="0.2"/>
  <cols>
    <col min="1" max="1" width="2" style="130" bestFit="1" customWidth="1"/>
    <col min="2" max="2" width="22" style="1" bestFit="1" customWidth="1"/>
    <col min="3" max="4" width="12.75" style="11" customWidth="1"/>
    <col min="5" max="5" width="17" style="1" customWidth="1"/>
    <col min="6" max="6" width="18.375" style="1" bestFit="1" customWidth="1"/>
    <col min="7" max="16384" width="11" style="1"/>
  </cols>
  <sheetData>
    <row r="1" spans="1:9" ht="15" customHeight="1" x14ac:dyDescent="0.2">
      <c r="B1" s="19" t="s">
        <v>2</v>
      </c>
      <c r="C1" s="21"/>
      <c r="D1" s="21"/>
      <c r="E1" s="20"/>
      <c r="F1" s="22"/>
    </row>
    <row r="2" spans="1:9" ht="15" customHeight="1" x14ac:dyDescent="0.2">
      <c r="B2" s="23"/>
      <c r="C2" s="25"/>
      <c r="D2" s="25"/>
      <c r="E2" s="24"/>
      <c r="F2" s="26"/>
    </row>
    <row r="3" spans="1:9" ht="15" customHeight="1" x14ac:dyDescent="0.2">
      <c r="B3" s="65" t="s">
        <v>0</v>
      </c>
      <c r="C3" s="67">
        <f t="shared" ref="C3:C9" si="0">COUNTIF($E$13:$F$40,B3)</f>
        <v>6</v>
      </c>
      <c r="D3" s="25"/>
      <c r="E3" s="24"/>
      <c r="F3" s="26"/>
    </row>
    <row r="4" spans="1:9" ht="15" customHeight="1" x14ac:dyDescent="0.2">
      <c r="B4" s="65" t="s">
        <v>30</v>
      </c>
      <c r="C4" s="67">
        <f t="shared" si="0"/>
        <v>6</v>
      </c>
      <c r="D4" s="25"/>
      <c r="E4" s="24"/>
      <c r="F4" s="26"/>
    </row>
    <row r="5" spans="1:9" ht="15" customHeight="1" x14ac:dyDescent="0.2">
      <c r="B5" s="65" t="s">
        <v>20</v>
      </c>
      <c r="C5" s="67">
        <f t="shared" si="0"/>
        <v>6</v>
      </c>
      <c r="D5" s="25"/>
      <c r="E5" s="24"/>
      <c r="F5" s="26"/>
    </row>
    <row r="6" spans="1:9" ht="15" customHeight="1" x14ac:dyDescent="0.2">
      <c r="B6" s="65" t="s">
        <v>32</v>
      </c>
      <c r="C6" s="67">
        <f t="shared" si="0"/>
        <v>6</v>
      </c>
      <c r="D6" s="25"/>
      <c r="E6" s="24"/>
      <c r="F6" s="26"/>
    </row>
    <row r="7" spans="1:9" ht="15" customHeight="1" x14ac:dyDescent="0.2">
      <c r="B7" s="65" t="s">
        <v>31</v>
      </c>
      <c r="C7" s="67">
        <f t="shared" si="0"/>
        <v>6</v>
      </c>
      <c r="D7" s="25"/>
      <c r="E7" s="24"/>
      <c r="F7" s="26"/>
    </row>
    <row r="8" spans="1:9" ht="15" customHeight="1" x14ac:dyDescent="0.2">
      <c r="B8" s="65" t="s">
        <v>22</v>
      </c>
      <c r="C8" s="67">
        <f t="shared" si="0"/>
        <v>6</v>
      </c>
      <c r="D8" s="25"/>
      <c r="E8" s="24"/>
      <c r="F8" s="26"/>
    </row>
    <row r="9" spans="1:9" ht="15" customHeight="1" x14ac:dyDescent="0.2">
      <c r="B9" s="65" t="s">
        <v>21</v>
      </c>
      <c r="C9" s="67">
        <f t="shared" si="0"/>
        <v>6</v>
      </c>
      <c r="D9" s="25"/>
      <c r="E9" s="24"/>
      <c r="F9" s="26"/>
    </row>
    <row r="10" spans="1:9" ht="15" customHeight="1" x14ac:dyDescent="0.2">
      <c r="B10" s="27"/>
      <c r="C10" s="25"/>
      <c r="D10" s="25"/>
      <c r="E10" s="24"/>
      <c r="F10" s="26"/>
    </row>
    <row r="11" spans="1:9" ht="15" customHeight="1" x14ac:dyDescent="0.2">
      <c r="B11" s="58" t="s">
        <v>3</v>
      </c>
      <c r="C11" s="59" t="s">
        <v>4</v>
      </c>
      <c r="D11" s="59" t="s">
        <v>5</v>
      </c>
      <c r="E11" s="226" t="s">
        <v>6</v>
      </c>
      <c r="F11" s="227"/>
    </row>
    <row r="12" spans="1:9" ht="15" customHeight="1" x14ac:dyDescent="0.2">
      <c r="B12" s="79"/>
      <c r="C12" s="53"/>
      <c r="D12" s="53"/>
      <c r="E12" s="34"/>
      <c r="F12" s="88"/>
    </row>
    <row r="13" spans="1:9" ht="15" customHeight="1" x14ac:dyDescent="0.2">
      <c r="A13" s="130">
        <v>1</v>
      </c>
      <c r="B13" s="81">
        <v>41932</v>
      </c>
      <c r="C13" s="66" t="s">
        <v>37</v>
      </c>
      <c r="D13" s="54">
        <v>1</v>
      </c>
      <c r="E13" s="55" t="str">
        <f>$B$3</f>
        <v>Croft U13</v>
      </c>
      <c r="F13" s="94" t="str">
        <f>$B$4</f>
        <v>Fairford U13</v>
      </c>
    </row>
    <row r="14" spans="1:9" ht="15" customHeight="1" x14ac:dyDescent="0.2">
      <c r="B14" s="83"/>
      <c r="C14" s="66" t="s">
        <v>37</v>
      </c>
      <c r="D14" s="54">
        <v>2</v>
      </c>
      <c r="E14" s="55" t="str">
        <f>$B$5</f>
        <v>Moredon U13</v>
      </c>
      <c r="F14" s="94" t="str">
        <f>$B$6</f>
        <v>Raychem A U13</v>
      </c>
    </row>
    <row r="15" spans="1:9" ht="15" customHeight="1" x14ac:dyDescent="0.2">
      <c r="B15" s="83"/>
      <c r="C15" s="66" t="s">
        <v>36</v>
      </c>
      <c r="D15" s="54">
        <v>1</v>
      </c>
      <c r="E15" s="55" t="str">
        <f>$B$7</f>
        <v>Pinehurst U13</v>
      </c>
      <c r="F15" s="94" t="str">
        <f>$B$8</f>
        <v>Chippenham B U13</v>
      </c>
      <c r="I15" s="52"/>
    </row>
    <row r="16" spans="1:9" ht="15" customHeight="1" x14ac:dyDescent="0.2">
      <c r="B16" s="83"/>
      <c r="C16" s="54"/>
      <c r="D16" s="54"/>
      <c r="E16" s="55"/>
      <c r="F16" s="94"/>
    </row>
    <row r="17" spans="1:6" ht="15" customHeight="1" x14ac:dyDescent="0.2">
      <c r="A17" s="130">
        <v>2</v>
      </c>
      <c r="B17" s="86">
        <v>41974</v>
      </c>
      <c r="C17" s="66" t="s">
        <v>37</v>
      </c>
      <c r="D17" s="54">
        <v>1</v>
      </c>
      <c r="E17" s="55" t="str">
        <f>$B$4</f>
        <v>Fairford U13</v>
      </c>
      <c r="F17" s="94" t="str">
        <f>$B$5</f>
        <v>Moredon U13</v>
      </c>
    </row>
    <row r="18" spans="1:6" ht="15" customHeight="1" x14ac:dyDescent="0.2">
      <c r="B18" s="87"/>
      <c r="C18" s="66" t="s">
        <v>37</v>
      </c>
      <c r="D18" s="54">
        <v>2</v>
      </c>
      <c r="E18" s="55" t="str">
        <f>$B$6</f>
        <v>Raychem A U13</v>
      </c>
      <c r="F18" s="94" t="str">
        <f>$B$7</f>
        <v>Pinehurst U13</v>
      </c>
    </row>
    <row r="19" spans="1:6" ht="15" customHeight="1" x14ac:dyDescent="0.2">
      <c r="B19" s="87"/>
      <c r="C19" s="66" t="s">
        <v>36</v>
      </c>
      <c r="D19" s="54">
        <v>1</v>
      </c>
      <c r="E19" s="55" t="str">
        <f>$B$8</f>
        <v>Chippenham B U13</v>
      </c>
      <c r="F19" s="94" t="str">
        <f>$B$9</f>
        <v>Chippenham A U13</v>
      </c>
    </row>
    <row r="20" spans="1:6" ht="15" customHeight="1" x14ac:dyDescent="0.2">
      <c r="B20" s="87"/>
      <c r="C20" s="54"/>
      <c r="D20" s="54"/>
      <c r="E20" s="55"/>
      <c r="F20" s="94"/>
    </row>
    <row r="21" spans="1:6" ht="15" customHeight="1" x14ac:dyDescent="0.2">
      <c r="A21" s="130">
        <v>3</v>
      </c>
      <c r="B21" s="86">
        <v>41988</v>
      </c>
      <c r="C21" s="66" t="s">
        <v>37</v>
      </c>
      <c r="D21" s="54">
        <v>1</v>
      </c>
      <c r="E21" s="55" t="str">
        <f>$B$4</f>
        <v>Fairford U13</v>
      </c>
      <c r="F21" s="94" t="str">
        <f>$B$8</f>
        <v>Chippenham B U13</v>
      </c>
    </row>
    <row r="22" spans="1:6" ht="15" customHeight="1" x14ac:dyDescent="0.2">
      <c r="B22" s="87"/>
      <c r="C22" s="66" t="s">
        <v>37</v>
      </c>
      <c r="D22" s="54">
        <v>2</v>
      </c>
      <c r="E22" s="55" t="str">
        <f>$B$5</f>
        <v>Moredon U13</v>
      </c>
      <c r="F22" s="94" t="str">
        <f>$B$7</f>
        <v>Pinehurst U13</v>
      </c>
    </row>
    <row r="23" spans="1:6" ht="15" customHeight="1" x14ac:dyDescent="0.2">
      <c r="B23" s="87"/>
      <c r="C23" s="66" t="s">
        <v>36</v>
      </c>
      <c r="D23" s="54">
        <v>1</v>
      </c>
      <c r="E23" s="55" t="str">
        <f>$B$3</f>
        <v>Croft U13</v>
      </c>
      <c r="F23" s="94" t="str">
        <f>$B$9</f>
        <v>Chippenham A U13</v>
      </c>
    </row>
    <row r="24" spans="1:6" ht="15" customHeight="1" x14ac:dyDescent="0.2">
      <c r="B24" s="95"/>
      <c r="C24" s="54"/>
      <c r="D24" s="54"/>
      <c r="E24" s="55"/>
      <c r="F24" s="94"/>
    </row>
    <row r="25" spans="1:6" ht="15" customHeight="1" x14ac:dyDescent="0.2">
      <c r="A25" s="130">
        <v>4</v>
      </c>
      <c r="B25" s="86">
        <v>42016</v>
      </c>
      <c r="C25" s="66" t="s">
        <v>37</v>
      </c>
      <c r="D25" s="54">
        <v>1</v>
      </c>
      <c r="E25" s="55" t="str">
        <f>$B$6</f>
        <v>Raychem A U13</v>
      </c>
      <c r="F25" s="94" t="str">
        <f>$B$8</f>
        <v>Chippenham B U13</v>
      </c>
    </row>
    <row r="26" spans="1:6" ht="15" customHeight="1" x14ac:dyDescent="0.2">
      <c r="B26" s="87"/>
      <c r="C26" s="66" t="s">
        <v>37</v>
      </c>
      <c r="D26" s="54">
        <v>2</v>
      </c>
      <c r="E26" s="55" t="str">
        <f>$B$3</f>
        <v>Croft U13</v>
      </c>
      <c r="F26" s="94" t="str">
        <f>$B$5</f>
        <v>Moredon U13</v>
      </c>
    </row>
    <row r="27" spans="1:6" ht="15" customHeight="1" x14ac:dyDescent="0.2">
      <c r="B27" s="87"/>
      <c r="C27" s="66" t="s">
        <v>36</v>
      </c>
      <c r="D27" s="54">
        <v>1</v>
      </c>
      <c r="E27" s="55" t="str">
        <f>$B$7</f>
        <v>Pinehurst U13</v>
      </c>
      <c r="F27" s="94" t="str">
        <f>$B$9</f>
        <v>Chippenham A U13</v>
      </c>
    </row>
    <row r="28" spans="1:6" ht="15" customHeight="1" x14ac:dyDescent="0.2">
      <c r="B28" s="87"/>
      <c r="C28" s="54"/>
      <c r="D28" s="54"/>
      <c r="E28" s="55"/>
      <c r="F28" s="94"/>
    </row>
    <row r="29" spans="1:6" ht="15" customHeight="1" x14ac:dyDescent="0.2">
      <c r="A29" s="130">
        <v>5</v>
      </c>
      <c r="B29" s="86">
        <v>42030</v>
      </c>
      <c r="C29" s="66" t="s">
        <v>37</v>
      </c>
      <c r="D29" s="54">
        <v>1</v>
      </c>
      <c r="E29" s="55" t="str">
        <f>$B$6</f>
        <v>Raychem A U13</v>
      </c>
      <c r="F29" s="94" t="str">
        <f>$B$9</f>
        <v>Chippenham A U13</v>
      </c>
    </row>
    <row r="30" spans="1:6" ht="15" customHeight="1" x14ac:dyDescent="0.2">
      <c r="B30" s="86"/>
      <c r="C30" s="66" t="s">
        <v>37</v>
      </c>
      <c r="D30" s="54">
        <v>2</v>
      </c>
      <c r="E30" s="55" t="str">
        <f>$B$3</f>
        <v>Croft U13</v>
      </c>
      <c r="F30" s="94" t="str">
        <f>$B$8</f>
        <v>Chippenham B U13</v>
      </c>
    </row>
    <row r="31" spans="1:6" ht="15" customHeight="1" x14ac:dyDescent="0.2">
      <c r="B31" s="86"/>
      <c r="C31" s="66" t="s">
        <v>36</v>
      </c>
      <c r="D31" s="54">
        <v>1</v>
      </c>
      <c r="E31" s="55" t="str">
        <f>$B$4</f>
        <v>Fairford U13</v>
      </c>
      <c r="F31" s="94" t="str">
        <f>$B$7</f>
        <v>Pinehurst U13</v>
      </c>
    </row>
    <row r="32" spans="1:6" ht="15" customHeight="1" x14ac:dyDescent="0.2">
      <c r="B32" s="86"/>
      <c r="C32" s="57"/>
      <c r="D32" s="57"/>
      <c r="E32" s="56"/>
      <c r="F32" s="94"/>
    </row>
    <row r="33" spans="1:6" ht="15" customHeight="1" x14ac:dyDescent="0.2">
      <c r="A33" s="130">
        <v>6</v>
      </c>
      <c r="B33" s="86">
        <v>42072</v>
      </c>
      <c r="C33" s="66" t="s">
        <v>37</v>
      </c>
      <c r="D33" s="54">
        <v>1</v>
      </c>
      <c r="E33" s="56" t="str">
        <f>$B$3</f>
        <v>Croft U13</v>
      </c>
      <c r="F33" s="94" t="str">
        <f>$B$6</f>
        <v>Raychem A U13</v>
      </c>
    </row>
    <row r="34" spans="1:6" ht="15" customHeight="1" x14ac:dyDescent="0.2">
      <c r="B34" s="86"/>
      <c r="C34" s="66" t="s">
        <v>37</v>
      </c>
      <c r="D34" s="54">
        <v>2</v>
      </c>
      <c r="E34" s="1" t="str">
        <f>$B$5</f>
        <v>Moredon U13</v>
      </c>
      <c r="F34" s="94" t="str">
        <f>$B$8</f>
        <v>Chippenham B U13</v>
      </c>
    </row>
    <row r="35" spans="1:6" ht="15" customHeight="1" x14ac:dyDescent="0.2">
      <c r="B35" s="86"/>
      <c r="C35" s="66" t="s">
        <v>36</v>
      </c>
      <c r="D35" s="54">
        <v>1</v>
      </c>
      <c r="E35" s="1" t="str">
        <f>$B$4</f>
        <v>Fairford U13</v>
      </c>
      <c r="F35" s="94" t="str">
        <f>$B$9</f>
        <v>Chippenham A U13</v>
      </c>
    </row>
    <row r="36" spans="1:6" ht="15" customHeight="1" x14ac:dyDescent="0.2">
      <c r="B36" s="86"/>
      <c r="C36" s="53"/>
      <c r="D36" s="53"/>
      <c r="E36" s="34"/>
      <c r="F36" s="94"/>
    </row>
    <row r="37" spans="1:6" ht="15" customHeight="1" x14ac:dyDescent="0.2">
      <c r="A37" s="130">
        <v>7</v>
      </c>
      <c r="B37" s="86">
        <v>42086</v>
      </c>
      <c r="C37" s="66" t="s">
        <v>37</v>
      </c>
      <c r="D37" s="54">
        <v>1</v>
      </c>
      <c r="E37" s="61" t="str">
        <f>$B$4</f>
        <v>Fairford U13</v>
      </c>
      <c r="F37" s="94" t="str">
        <f>$B$6</f>
        <v>Raychem A U13</v>
      </c>
    </row>
    <row r="38" spans="1:6" ht="15" customHeight="1" x14ac:dyDescent="0.2">
      <c r="B38" s="86"/>
      <c r="C38" s="66" t="s">
        <v>37</v>
      </c>
      <c r="D38" s="54">
        <v>2</v>
      </c>
      <c r="E38" s="61" t="str">
        <f>B3</f>
        <v>Croft U13</v>
      </c>
      <c r="F38" s="94" t="str">
        <f>$B$7</f>
        <v>Pinehurst U13</v>
      </c>
    </row>
    <row r="39" spans="1:6" ht="15" customHeight="1" x14ac:dyDescent="0.2">
      <c r="B39" s="86"/>
      <c r="C39" s="66" t="s">
        <v>36</v>
      </c>
      <c r="D39" s="54">
        <v>1</v>
      </c>
      <c r="E39" s="61" t="str">
        <f>$B$5</f>
        <v>Moredon U13</v>
      </c>
      <c r="F39" s="94" t="str">
        <f>$B$9</f>
        <v>Chippenham A U13</v>
      </c>
    </row>
    <row r="40" spans="1:6" ht="15" customHeight="1" x14ac:dyDescent="0.2">
      <c r="B40" s="86"/>
      <c r="C40" s="53"/>
      <c r="D40" s="53"/>
      <c r="E40" s="61"/>
      <c r="F40" s="96"/>
    </row>
    <row r="44" spans="1:6" x14ac:dyDescent="0.2">
      <c r="F44" s="62"/>
    </row>
  </sheetData>
  <mergeCells count="1">
    <mergeCell ref="E11:F11"/>
  </mergeCells>
  <phoneticPr fontId="4" type="noConversion"/>
  <printOptions horizontalCentered="1" gridLines="1"/>
  <pageMargins left="0.35433070866141736" right="0.35433070866141736" top="0.78740157480314965" bottom="0.39370078740157483" header="0.51181102362204722" footer="0.51181102362204722"/>
  <headerFooter>
    <oddHeader>&amp;C&amp;A</oddHeader>
    <oddFooter>&amp;C&amp;D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G69"/>
  <sheetViews>
    <sheetView topLeftCell="B37" zoomScale="55" zoomScaleNormal="55" zoomScalePageLayoutView="55" workbookViewId="0">
      <selection activeCell="K62" sqref="K62"/>
    </sheetView>
  </sheetViews>
  <sheetFormatPr defaultColWidth="11" defaultRowHeight="12.75" x14ac:dyDescent="0.2"/>
  <cols>
    <col min="1" max="1" width="2" style="130" bestFit="1" customWidth="1"/>
    <col min="2" max="2" width="22" style="1" bestFit="1" customWidth="1"/>
    <col min="3" max="3" width="11.875" style="11" bestFit="1" customWidth="1"/>
    <col min="4" max="4" width="6.375" style="11" customWidth="1"/>
    <col min="5" max="6" width="18.375" style="11" bestFit="1" customWidth="1"/>
    <col min="7" max="16384" width="11" style="1"/>
  </cols>
  <sheetData>
    <row r="1" spans="1:6" ht="15" customHeight="1" x14ac:dyDescent="0.2">
      <c r="B1" s="35" t="s">
        <v>14</v>
      </c>
      <c r="C1" s="36"/>
      <c r="D1" s="36"/>
      <c r="E1" s="36"/>
      <c r="F1" s="37"/>
    </row>
    <row r="2" spans="1:6" ht="15" customHeight="1" x14ac:dyDescent="0.2">
      <c r="B2" s="38"/>
      <c r="C2" s="39"/>
      <c r="D2" s="39"/>
      <c r="E2" s="39"/>
      <c r="F2" s="40"/>
    </row>
    <row r="3" spans="1:6" ht="15" customHeight="1" x14ac:dyDescent="0.2">
      <c r="B3" s="68" t="s">
        <v>39</v>
      </c>
      <c r="C3" s="39">
        <f t="shared" ref="C3:C12" si="0">COUNTIF($E$16:$F$69,B3)</f>
        <v>9</v>
      </c>
      <c r="D3" s="39"/>
      <c r="E3" s="39"/>
      <c r="F3" s="40"/>
    </row>
    <row r="4" spans="1:6" ht="15" customHeight="1" x14ac:dyDescent="0.2">
      <c r="B4" s="68" t="s">
        <v>40</v>
      </c>
      <c r="C4" s="39">
        <f t="shared" si="0"/>
        <v>9</v>
      </c>
      <c r="D4" s="76"/>
      <c r="E4" s="39"/>
      <c r="F4" s="40"/>
    </row>
    <row r="5" spans="1:6" ht="15" customHeight="1" x14ac:dyDescent="0.2">
      <c r="B5" s="68" t="s">
        <v>25</v>
      </c>
      <c r="C5" s="39">
        <f t="shared" si="0"/>
        <v>9</v>
      </c>
      <c r="D5" s="76"/>
      <c r="E5" s="39"/>
      <c r="F5" s="40"/>
    </row>
    <row r="6" spans="1:6" ht="15" customHeight="1" x14ac:dyDescent="0.2">
      <c r="B6" s="68" t="s">
        <v>43</v>
      </c>
      <c r="C6" s="39">
        <f t="shared" si="0"/>
        <v>9</v>
      </c>
      <c r="D6" s="39"/>
      <c r="E6" s="39"/>
      <c r="F6" s="40"/>
    </row>
    <row r="7" spans="1:6" ht="15" customHeight="1" x14ac:dyDescent="0.2">
      <c r="B7" s="68" t="s">
        <v>42</v>
      </c>
      <c r="C7" s="39">
        <f t="shared" si="0"/>
        <v>9</v>
      </c>
      <c r="D7" s="39"/>
      <c r="E7" s="39"/>
      <c r="F7" s="40"/>
    </row>
    <row r="8" spans="1:6" ht="15" customHeight="1" x14ac:dyDescent="0.2">
      <c r="B8" s="68" t="s">
        <v>24</v>
      </c>
      <c r="C8" s="39">
        <f t="shared" si="0"/>
        <v>9</v>
      </c>
      <c r="D8" s="39"/>
      <c r="E8" s="39"/>
      <c r="F8" s="40"/>
    </row>
    <row r="9" spans="1:6" ht="15" customHeight="1" x14ac:dyDescent="0.2">
      <c r="B9" s="68" t="s">
        <v>23</v>
      </c>
      <c r="C9" s="39">
        <f t="shared" si="0"/>
        <v>9</v>
      </c>
      <c r="D9" s="39"/>
      <c r="E9" s="39"/>
      <c r="F9" s="40"/>
    </row>
    <row r="10" spans="1:6" ht="15" customHeight="1" x14ac:dyDescent="0.2">
      <c r="B10" s="68" t="s">
        <v>38</v>
      </c>
      <c r="C10" s="39">
        <f t="shared" si="0"/>
        <v>9</v>
      </c>
      <c r="D10" s="39"/>
      <c r="E10" s="39"/>
      <c r="F10" s="40"/>
    </row>
    <row r="11" spans="1:6" ht="15" customHeight="1" x14ac:dyDescent="0.2">
      <c r="B11" s="68" t="s">
        <v>11</v>
      </c>
      <c r="C11" s="39">
        <f t="shared" si="0"/>
        <v>9</v>
      </c>
      <c r="D11" s="39"/>
      <c r="E11" s="39"/>
      <c r="F11" s="40"/>
    </row>
    <row r="12" spans="1:6" ht="15" customHeight="1" x14ac:dyDescent="0.2">
      <c r="B12" s="68" t="s">
        <v>41</v>
      </c>
      <c r="C12" s="39">
        <f t="shared" si="0"/>
        <v>9</v>
      </c>
      <c r="D12" s="39"/>
      <c r="E12" s="39"/>
      <c r="F12" s="40"/>
    </row>
    <row r="13" spans="1:6" ht="15" customHeight="1" x14ac:dyDescent="0.2">
      <c r="B13" s="41"/>
      <c r="C13" s="39"/>
      <c r="D13" s="39"/>
      <c r="E13" s="39"/>
      <c r="F13" s="40"/>
    </row>
    <row r="14" spans="1:6" ht="15" customHeight="1" x14ac:dyDescent="0.2">
      <c r="B14" s="28" t="s">
        <v>3</v>
      </c>
      <c r="C14" s="29" t="s">
        <v>4</v>
      </c>
      <c r="D14" s="29" t="s">
        <v>5</v>
      </c>
      <c r="E14" s="228" t="s">
        <v>6</v>
      </c>
      <c r="F14" s="229"/>
    </row>
    <row r="15" spans="1:6" ht="15" customHeight="1" x14ac:dyDescent="0.2">
      <c r="B15" s="79"/>
      <c r="C15" s="53"/>
      <c r="D15" s="53"/>
      <c r="E15" s="53"/>
      <c r="F15" s="80"/>
    </row>
    <row r="16" spans="1:6" ht="15" customHeight="1" x14ac:dyDescent="0.2">
      <c r="A16" s="130">
        <v>1</v>
      </c>
      <c r="B16" s="81">
        <v>41932</v>
      </c>
      <c r="C16" s="66" t="s">
        <v>36</v>
      </c>
      <c r="D16" s="53">
        <v>2</v>
      </c>
      <c r="E16" s="75" t="str">
        <f>$B$3</f>
        <v>Lawn A U14</v>
      </c>
      <c r="F16" s="82" t="str">
        <f>$B$4</f>
        <v>Lawn B U14</v>
      </c>
    </row>
    <row r="17" spans="1:6" ht="15" customHeight="1" x14ac:dyDescent="0.2">
      <c r="B17" s="83"/>
      <c r="C17" s="66" t="s">
        <v>44</v>
      </c>
      <c r="D17" s="53">
        <v>1</v>
      </c>
      <c r="E17" s="69" t="str">
        <f>$B$5</f>
        <v>RWB U14</v>
      </c>
      <c r="F17" s="84" t="str">
        <f>$B$6</f>
        <v>Raychem A U14</v>
      </c>
    </row>
    <row r="18" spans="1:6" ht="15" customHeight="1" x14ac:dyDescent="0.2">
      <c r="B18" s="83"/>
      <c r="C18" s="66" t="s">
        <v>44</v>
      </c>
      <c r="D18" s="53">
        <v>2</v>
      </c>
      <c r="E18" s="70" t="str">
        <f>$B$7</f>
        <v>Raychem B U14</v>
      </c>
      <c r="F18" s="84" t="str">
        <f>$B$8</f>
        <v>Chippenham A U14</v>
      </c>
    </row>
    <row r="19" spans="1:6" ht="15" customHeight="1" x14ac:dyDescent="0.2">
      <c r="B19" s="83"/>
      <c r="C19" s="66" t="s">
        <v>45</v>
      </c>
      <c r="D19" s="53">
        <v>1</v>
      </c>
      <c r="E19" s="70" t="str">
        <f>$B$9</f>
        <v>Chippenham B U14</v>
      </c>
      <c r="F19" s="84" t="str">
        <f>$B$10</f>
        <v>Moredon U14</v>
      </c>
    </row>
    <row r="20" spans="1:6" ht="15" customHeight="1" x14ac:dyDescent="0.2">
      <c r="B20" s="83"/>
      <c r="C20" s="66" t="s">
        <v>45</v>
      </c>
      <c r="D20" s="53">
        <v>2</v>
      </c>
      <c r="E20" s="70" t="str">
        <f>$B$11</f>
        <v>Croft U14</v>
      </c>
      <c r="F20" s="84" t="str">
        <f>$B$12</f>
        <v>Fairford U14</v>
      </c>
    </row>
    <row r="21" spans="1:6" ht="15" customHeight="1" x14ac:dyDescent="0.2">
      <c r="B21" s="83"/>
      <c r="C21" s="53"/>
      <c r="D21" s="53"/>
      <c r="E21" s="70"/>
      <c r="F21" s="85"/>
    </row>
    <row r="22" spans="1:6" ht="15" customHeight="1" x14ac:dyDescent="0.2">
      <c r="A22" s="130">
        <v>2</v>
      </c>
      <c r="B22" s="86">
        <v>41974</v>
      </c>
      <c r="C22" s="66" t="s">
        <v>36</v>
      </c>
      <c r="D22" s="53">
        <v>2</v>
      </c>
      <c r="E22" s="69" t="str">
        <f>$B$4</f>
        <v>Lawn B U14</v>
      </c>
      <c r="F22" s="85" t="str">
        <f>B5</f>
        <v>RWB U14</v>
      </c>
    </row>
    <row r="23" spans="1:6" ht="15" customHeight="1" x14ac:dyDescent="0.2">
      <c r="B23" s="87"/>
      <c r="C23" s="66" t="s">
        <v>44</v>
      </c>
      <c r="D23" s="53">
        <v>1</v>
      </c>
      <c r="E23" s="70" t="str">
        <f>$B$6</f>
        <v>Raychem A U14</v>
      </c>
      <c r="F23" s="84" t="str">
        <f>$B$7</f>
        <v>Raychem B U14</v>
      </c>
    </row>
    <row r="24" spans="1:6" ht="15" customHeight="1" x14ac:dyDescent="0.2">
      <c r="B24" s="87"/>
      <c r="C24" s="66" t="s">
        <v>44</v>
      </c>
      <c r="D24" s="53">
        <v>2</v>
      </c>
      <c r="E24" s="70" t="str">
        <f>$B$8</f>
        <v>Chippenham A U14</v>
      </c>
      <c r="F24" s="85" t="str">
        <f>$B$9</f>
        <v>Chippenham B U14</v>
      </c>
    </row>
    <row r="25" spans="1:6" ht="15" customHeight="1" x14ac:dyDescent="0.2">
      <c r="B25" s="83"/>
      <c r="C25" s="66" t="s">
        <v>45</v>
      </c>
      <c r="D25" s="53">
        <v>1</v>
      </c>
      <c r="E25" s="70" t="str">
        <f>$B$10</f>
        <v>Moredon U14</v>
      </c>
      <c r="F25" s="84" t="str">
        <f>$B$11</f>
        <v>Croft U14</v>
      </c>
    </row>
    <row r="26" spans="1:6" ht="15" customHeight="1" x14ac:dyDescent="0.2">
      <c r="B26" s="83"/>
      <c r="C26" s="66" t="s">
        <v>45</v>
      </c>
      <c r="D26" s="53">
        <v>2</v>
      </c>
      <c r="E26" s="70" t="str">
        <f>$B$3</f>
        <v>Lawn A U14</v>
      </c>
      <c r="F26" s="84" t="str">
        <f>$B$12</f>
        <v>Fairford U14</v>
      </c>
    </row>
    <row r="27" spans="1:6" ht="15" customHeight="1" x14ac:dyDescent="0.2">
      <c r="B27" s="87"/>
      <c r="C27" s="71"/>
      <c r="D27" s="71"/>
      <c r="E27" s="72"/>
      <c r="F27" s="84"/>
    </row>
    <row r="28" spans="1:6" ht="15" customHeight="1" x14ac:dyDescent="0.2">
      <c r="A28" s="130">
        <v>3</v>
      </c>
      <c r="B28" s="86">
        <v>41988</v>
      </c>
      <c r="C28" s="66" t="s">
        <v>36</v>
      </c>
      <c r="D28" s="53">
        <v>2</v>
      </c>
      <c r="E28" s="70" t="str">
        <f>$B$4</f>
        <v>Lawn B U14</v>
      </c>
      <c r="F28" s="85" t="str">
        <f>$B$6</f>
        <v>Raychem A U14</v>
      </c>
    </row>
    <row r="29" spans="1:6" ht="15" customHeight="1" x14ac:dyDescent="0.2">
      <c r="B29" s="87"/>
      <c r="C29" s="66" t="s">
        <v>44</v>
      </c>
      <c r="D29" s="53">
        <v>1</v>
      </c>
      <c r="E29" s="70" t="str">
        <f>$B$5</f>
        <v>RWB U14</v>
      </c>
      <c r="F29" s="85" t="str">
        <f>$B$10</f>
        <v>Moredon U14</v>
      </c>
    </row>
    <row r="30" spans="1:6" ht="15" customHeight="1" x14ac:dyDescent="0.2">
      <c r="B30" s="87"/>
      <c r="C30" s="66" t="s">
        <v>44</v>
      </c>
      <c r="D30" s="53">
        <v>2</v>
      </c>
      <c r="E30" s="70" t="str">
        <f>$B$7</f>
        <v>Raychem B U14</v>
      </c>
      <c r="F30" s="85" t="str">
        <f>$B$9</f>
        <v>Chippenham B U14</v>
      </c>
    </row>
    <row r="31" spans="1:6" ht="15" customHeight="1" x14ac:dyDescent="0.2">
      <c r="B31" s="83"/>
      <c r="C31" s="66" t="s">
        <v>45</v>
      </c>
      <c r="D31" s="53">
        <v>1</v>
      </c>
      <c r="E31" s="70" t="str">
        <f>$B$3</f>
        <v>Lawn A U14</v>
      </c>
      <c r="F31" s="84" t="str">
        <f>$B$11</f>
        <v>Croft U14</v>
      </c>
    </row>
    <row r="32" spans="1:6" ht="15" customHeight="1" x14ac:dyDescent="0.2">
      <c r="B32" s="83"/>
      <c r="C32" s="66" t="s">
        <v>45</v>
      </c>
      <c r="D32" s="53">
        <v>2</v>
      </c>
      <c r="E32" s="70" t="str">
        <f>$B$8</f>
        <v>Chippenham A U14</v>
      </c>
      <c r="F32" s="84" t="str">
        <f>$B$12</f>
        <v>Fairford U14</v>
      </c>
    </row>
    <row r="33" spans="1:7" ht="15" customHeight="1" x14ac:dyDescent="0.2">
      <c r="B33" s="87"/>
      <c r="C33" s="74"/>
      <c r="D33" s="53"/>
      <c r="E33" s="69"/>
      <c r="F33" s="85"/>
    </row>
    <row r="34" spans="1:7" ht="15" customHeight="1" x14ac:dyDescent="0.2">
      <c r="A34" s="130">
        <v>4</v>
      </c>
      <c r="B34" s="86">
        <v>42016</v>
      </c>
      <c r="C34" s="66" t="s">
        <v>36</v>
      </c>
      <c r="D34" s="53">
        <v>2</v>
      </c>
      <c r="E34" s="70" t="str">
        <f>$B$3</f>
        <v>Lawn A U14</v>
      </c>
      <c r="F34" s="84" t="str">
        <f>$B$6</f>
        <v>Raychem A U14</v>
      </c>
      <c r="G34" s="77"/>
    </row>
    <row r="35" spans="1:7" ht="15" customHeight="1" x14ac:dyDescent="0.2">
      <c r="B35" s="86"/>
      <c r="C35" s="66" t="s">
        <v>44</v>
      </c>
      <c r="D35" s="53">
        <v>1</v>
      </c>
      <c r="E35" s="70" t="str">
        <f>$B$5</f>
        <v>RWB U14</v>
      </c>
      <c r="F35" s="84" t="str">
        <f>$B$8</f>
        <v>Chippenham A U14</v>
      </c>
    </row>
    <row r="36" spans="1:7" ht="15" customHeight="1" x14ac:dyDescent="0.2">
      <c r="B36" s="86"/>
      <c r="C36" s="66" t="s">
        <v>44</v>
      </c>
      <c r="D36" s="53">
        <v>2</v>
      </c>
      <c r="E36" s="70" t="str">
        <f>$B$7</f>
        <v>Raychem B U14</v>
      </c>
      <c r="F36" s="85" t="str">
        <f>$B$10</f>
        <v>Moredon U14</v>
      </c>
    </row>
    <row r="37" spans="1:7" ht="15" customHeight="1" x14ac:dyDescent="0.2">
      <c r="B37" s="83"/>
      <c r="C37" s="66" t="s">
        <v>45</v>
      </c>
      <c r="D37" s="53">
        <v>1</v>
      </c>
      <c r="E37" s="70" t="str">
        <f>$B$9</f>
        <v>Chippenham B U14</v>
      </c>
      <c r="F37" s="84" t="str">
        <f>$B$12</f>
        <v>Fairford U14</v>
      </c>
    </row>
    <row r="38" spans="1:7" ht="15" customHeight="1" x14ac:dyDescent="0.2">
      <c r="B38" s="83"/>
      <c r="C38" s="66" t="s">
        <v>45</v>
      </c>
      <c r="D38" s="53">
        <v>2</v>
      </c>
      <c r="E38" s="70" t="str">
        <f>$B$4</f>
        <v>Lawn B U14</v>
      </c>
      <c r="F38" s="84" t="str">
        <f>$B$11</f>
        <v>Croft U14</v>
      </c>
    </row>
    <row r="39" spans="1:7" ht="15" customHeight="1" x14ac:dyDescent="0.2">
      <c r="B39" s="86"/>
      <c r="C39" s="53"/>
      <c r="D39" s="53"/>
      <c r="E39" s="70"/>
      <c r="F39" s="85"/>
    </row>
    <row r="40" spans="1:7" ht="15" customHeight="1" x14ac:dyDescent="0.2">
      <c r="A40" s="130">
        <v>5</v>
      </c>
      <c r="B40" s="86">
        <v>42030</v>
      </c>
      <c r="C40" s="66" t="s">
        <v>36</v>
      </c>
      <c r="D40" s="53">
        <v>2</v>
      </c>
      <c r="E40" s="70" t="str">
        <f>$B$3</f>
        <v>Lawn A U14</v>
      </c>
      <c r="F40" s="84" t="str">
        <f>$B$7</f>
        <v>Raychem B U14</v>
      </c>
    </row>
    <row r="41" spans="1:7" ht="15" customHeight="1" x14ac:dyDescent="0.2">
      <c r="B41" s="86"/>
      <c r="C41" s="66" t="s">
        <v>44</v>
      </c>
      <c r="D41" s="53">
        <v>1</v>
      </c>
      <c r="E41" s="70" t="str">
        <f>$B$5</f>
        <v>RWB U14</v>
      </c>
      <c r="F41" s="85" t="str">
        <f>$B$9</f>
        <v>Chippenham B U14</v>
      </c>
    </row>
    <row r="42" spans="1:7" ht="15" customHeight="1" x14ac:dyDescent="0.2">
      <c r="B42" s="86"/>
      <c r="C42" s="66" t="s">
        <v>44</v>
      </c>
      <c r="D42" s="53">
        <v>2</v>
      </c>
      <c r="E42" s="70" t="str">
        <f>$B$4</f>
        <v>Lawn B U14</v>
      </c>
      <c r="F42" s="85" t="str">
        <f>$B$12</f>
        <v>Fairford U14</v>
      </c>
    </row>
    <row r="43" spans="1:7" ht="15" customHeight="1" x14ac:dyDescent="0.2">
      <c r="B43" s="83"/>
      <c r="C43" s="66" t="s">
        <v>45</v>
      </c>
      <c r="D43" s="53">
        <v>1</v>
      </c>
      <c r="E43" s="70" t="str">
        <f>$B$6</f>
        <v>Raychem A U14</v>
      </c>
      <c r="F43" s="84" t="str">
        <f>$B$10</f>
        <v>Moredon U14</v>
      </c>
    </row>
    <row r="44" spans="1:7" ht="15" customHeight="1" x14ac:dyDescent="0.2">
      <c r="B44" s="83"/>
      <c r="C44" s="66" t="s">
        <v>45</v>
      </c>
      <c r="D44" s="53">
        <v>2</v>
      </c>
      <c r="E44" s="70" t="str">
        <f>$B$8</f>
        <v>Chippenham A U14</v>
      </c>
      <c r="F44" s="84" t="str">
        <f>$B$11</f>
        <v>Croft U14</v>
      </c>
    </row>
    <row r="45" spans="1:7" ht="15" customHeight="1" x14ac:dyDescent="0.2">
      <c r="B45" s="86"/>
      <c r="C45" s="53"/>
      <c r="D45" s="53"/>
      <c r="E45" s="70"/>
      <c r="F45" s="85"/>
    </row>
    <row r="46" spans="1:7" ht="15" customHeight="1" x14ac:dyDescent="0.2">
      <c r="A46" s="130">
        <v>6</v>
      </c>
      <c r="B46" s="86">
        <v>42072</v>
      </c>
      <c r="C46" s="66" t="s">
        <v>36</v>
      </c>
      <c r="D46" s="53">
        <v>2</v>
      </c>
      <c r="E46" s="70" t="str">
        <f>$B$3</f>
        <v>Lawn A U14</v>
      </c>
      <c r="F46" s="85" t="str">
        <f>$B$8</f>
        <v>Chippenham A U14</v>
      </c>
    </row>
    <row r="47" spans="1:7" ht="15" customHeight="1" x14ac:dyDescent="0.2">
      <c r="B47" s="86"/>
      <c r="C47" s="66" t="s">
        <v>44</v>
      </c>
      <c r="D47" s="53">
        <v>1</v>
      </c>
      <c r="E47" s="70" t="str">
        <f>$B$5</f>
        <v>RWB U14</v>
      </c>
      <c r="F47" s="85" t="str">
        <f>$B$12</f>
        <v>Fairford U14</v>
      </c>
    </row>
    <row r="48" spans="1:7" ht="15" customHeight="1" x14ac:dyDescent="0.2">
      <c r="B48" s="86"/>
      <c r="C48" s="66" t="s">
        <v>44</v>
      </c>
      <c r="D48" s="53">
        <v>2</v>
      </c>
      <c r="E48" s="70" t="str">
        <f>$B$4</f>
        <v>Lawn B U14</v>
      </c>
      <c r="F48" s="85" t="str">
        <f>$B$10</f>
        <v>Moredon U14</v>
      </c>
    </row>
    <row r="49" spans="1:6" ht="15" customHeight="1" x14ac:dyDescent="0.2">
      <c r="B49" s="83"/>
      <c r="C49" s="66" t="s">
        <v>45</v>
      </c>
      <c r="D49" s="53">
        <v>1</v>
      </c>
      <c r="E49" s="70" t="str">
        <f>$B$6</f>
        <v>Raychem A U14</v>
      </c>
      <c r="F49" s="84" t="str">
        <f>$B$9</f>
        <v>Chippenham B U14</v>
      </c>
    </row>
    <row r="50" spans="1:6" ht="15" customHeight="1" x14ac:dyDescent="0.2">
      <c r="B50" s="83"/>
      <c r="C50" s="66" t="s">
        <v>45</v>
      </c>
      <c r="D50" s="53">
        <v>2</v>
      </c>
      <c r="E50" s="70" t="str">
        <f>$B$7</f>
        <v>Raychem B U14</v>
      </c>
      <c r="F50" s="84" t="str">
        <f>$B$11</f>
        <v>Croft U14</v>
      </c>
    </row>
    <row r="51" spans="1:6" ht="15" customHeight="1" x14ac:dyDescent="0.2">
      <c r="B51" s="86"/>
      <c r="C51" s="74"/>
      <c r="D51" s="53"/>
      <c r="E51" s="70"/>
      <c r="F51" s="85"/>
    </row>
    <row r="52" spans="1:6" ht="15" customHeight="1" x14ac:dyDescent="0.2">
      <c r="A52" s="130">
        <v>7</v>
      </c>
      <c r="B52" s="86">
        <v>42086</v>
      </c>
      <c r="C52" s="66" t="s">
        <v>36</v>
      </c>
      <c r="D52" s="53">
        <v>2</v>
      </c>
      <c r="E52" s="78" t="str">
        <f>$B$3</f>
        <v>Lawn A U14</v>
      </c>
      <c r="F52" s="89" t="str">
        <f>$B$9</f>
        <v>Chippenham B U14</v>
      </c>
    </row>
    <row r="53" spans="1:6" ht="15" customHeight="1" x14ac:dyDescent="0.2">
      <c r="B53" s="86"/>
      <c r="C53" s="66" t="s">
        <v>44</v>
      </c>
      <c r="D53" s="53">
        <v>1</v>
      </c>
      <c r="E53" s="70" t="str">
        <f>$B$5</f>
        <v>RWB U14</v>
      </c>
      <c r="F53" s="85" t="str">
        <f>$B$7</f>
        <v>Raychem B U14</v>
      </c>
    </row>
    <row r="54" spans="1:6" ht="15" customHeight="1" x14ac:dyDescent="0.2">
      <c r="B54" s="86"/>
      <c r="C54" s="66" t="s">
        <v>44</v>
      </c>
      <c r="D54" s="53">
        <v>2</v>
      </c>
      <c r="E54" s="131" t="str">
        <f>$B$4</f>
        <v>Lawn B U14</v>
      </c>
      <c r="F54" s="82" t="str">
        <f>$B$8</f>
        <v>Chippenham A U14</v>
      </c>
    </row>
    <row r="55" spans="1:6" ht="15" customHeight="1" x14ac:dyDescent="0.2">
      <c r="B55" s="83"/>
      <c r="C55" s="66" t="s">
        <v>45</v>
      </c>
      <c r="D55" s="53">
        <v>1</v>
      </c>
      <c r="E55" s="70" t="str">
        <f>$B$6</f>
        <v>Raychem A U14</v>
      </c>
      <c r="F55" s="84" t="str">
        <f>$B$11</f>
        <v>Croft U14</v>
      </c>
    </row>
    <row r="56" spans="1:6" ht="15" customHeight="1" x14ac:dyDescent="0.2">
      <c r="B56" s="83"/>
      <c r="C56" s="66" t="s">
        <v>45</v>
      </c>
      <c r="D56" s="53">
        <v>2</v>
      </c>
      <c r="E56" s="70" t="str">
        <f>$B$10</f>
        <v>Moredon U14</v>
      </c>
      <c r="F56" s="84" t="str">
        <f>$B$12</f>
        <v>Fairford U14</v>
      </c>
    </row>
    <row r="57" spans="1:6" ht="15" customHeight="1" x14ac:dyDescent="0.2">
      <c r="B57" s="90"/>
      <c r="C57" s="53"/>
      <c r="D57" s="53"/>
      <c r="E57" s="70"/>
      <c r="F57" s="85"/>
    </row>
    <row r="58" spans="1:6" ht="15" customHeight="1" x14ac:dyDescent="0.2">
      <c r="A58" s="130">
        <v>8</v>
      </c>
      <c r="B58" s="86">
        <v>42100</v>
      </c>
      <c r="C58" s="66" t="s">
        <v>36</v>
      </c>
      <c r="D58" s="53">
        <v>2</v>
      </c>
      <c r="E58" s="78" t="str">
        <f>$B$9</f>
        <v>Chippenham B U14</v>
      </c>
      <c r="F58" s="89" t="str">
        <f>$B$11</f>
        <v>Croft U14</v>
      </c>
    </row>
    <row r="59" spans="1:6" ht="15" customHeight="1" x14ac:dyDescent="0.2">
      <c r="B59" s="86"/>
      <c r="C59" s="66" t="s">
        <v>44</v>
      </c>
      <c r="D59" s="53">
        <v>1</v>
      </c>
      <c r="E59" s="70" t="str">
        <f>$B$4</f>
        <v>Lawn B U14</v>
      </c>
      <c r="F59" s="85" t="str">
        <f>$B$7</f>
        <v>Raychem B U14</v>
      </c>
    </row>
    <row r="60" spans="1:6" ht="15" customHeight="1" x14ac:dyDescent="0.2">
      <c r="B60" s="86"/>
      <c r="C60" s="66" t="s">
        <v>44</v>
      </c>
      <c r="D60" s="53">
        <v>2</v>
      </c>
      <c r="E60" s="131" t="str">
        <f>$B$8</f>
        <v>Chippenham A U14</v>
      </c>
      <c r="F60" s="82" t="str">
        <f>$B$10</f>
        <v>Moredon U14</v>
      </c>
    </row>
    <row r="61" spans="1:6" ht="15" customHeight="1" x14ac:dyDescent="0.2">
      <c r="B61" s="83"/>
      <c r="C61" s="66" t="s">
        <v>45</v>
      </c>
      <c r="D61" s="53">
        <v>1</v>
      </c>
      <c r="E61" s="70" t="str">
        <f>$B$3</f>
        <v>Lawn A U14</v>
      </c>
      <c r="F61" s="84" t="str">
        <f>$B$5</f>
        <v>RWB U14</v>
      </c>
    </row>
    <row r="62" spans="1:6" ht="15" customHeight="1" x14ac:dyDescent="0.2">
      <c r="B62" s="83"/>
      <c r="C62" s="66" t="s">
        <v>45</v>
      </c>
      <c r="D62" s="53">
        <v>2</v>
      </c>
      <c r="E62" s="70" t="str">
        <f>$B$6</f>
        <v>Raychem A U14</v>
      </c>
      <c r="F62" s="84" t="str">
        <f>$B$12</f>
        <v>Fairford U14</v>
      </c>
    </row>
    <row r="63" spans="1:6" ht="15" customHeight="1" x14ac:dyDescent="0.2">
      <c r="B63" s="83"/>
      <c r="C63" s="66"/>
      <c r="D63" s="53"/>
      <c r="E63" s="70"/>
      <c r="F63" s="84"/>
    </row>
    <row r="64" spans="1:6" ht="15" customHeight="1" x14ac:dyDescent="0.2">
      <c r="A64" s="130">
        <v>9</v>
      </c>
      <c r="B64" s="86">
        <v>42121</v>
      </c>
      <c r="C64" s="66" t="s">
        <v>53</v>
      </c>
      <c r="D64" s="53">
        <v>4</v>
      </c>
      <c r="E64" s="78" t="str">
        <f>$B$5</f>
        <v>RWB U14</v>
      </c>
      <c r="F64" s="89" t="str">
        <f>$B$11</f>
        <v>Croft U14</v>
      </c>
    </row>
    <row r="65" spans="2:6" ht="15" customHeight="1" x14ac:dyDescent="0.2">
      <c r="B65" s="86"/>
      <c r="C65" s="66" t="s">
        <v>53</v>
      </c>
      <c r="D65" s="53">
        <v>5</v>
      </c>
      <c r="E65" s="70" t="str">
        <f>$B$7</f>
        <v>Raychem B U14</v>
      </c>
      <c r="F65" s="85" t="str">
        <f>$B$12</f>
        <v>Fairford U14</v>
      </c>
    </row>
    <row r="66" spans="2:6" ht="15" customHeight="1" x14ac:dyDescent="0.2">
      <c r="B66" s="86"/>
      <c r="C66" s="66" t="s">
        <v>53</v>
      </c>
      <c r="D66" s="53">
        <v>6</v>
      </c>
      <c r="E66" s="131" t="str">
        <f>$B$4</f>
        <v>Lawn B U14</v>
      </c>
      <c r="F66" s="82" t="str">
        <f>$B$9</f>
        <v>Chippenham B U14</v>
      </c>
    </row>
    <row r="67" spans="2:6" ht="15" customHeight="1" x14ac:dyDescent="0.2">
      <c r="B67" s="83"/>
      <c r="C67" s="66" t="s">
        <v>53</v>
      </c>
      <c r="D67" s="53">
        <v>7</v>
      </c>
      <c r="E67" s="70" t="str">
        <f>$B$3</f>
        <v>Lawn A U14</v>
      </c>
      <c r="F67" s="84" t="str">
        <f>$B$10</f>
        <v>Moredon U14</v>
      </c>
    </row>
    <row r="68" spans="2:6" ht="15" customHeight="1" x14ac:dyDescent="0.2">
      <c r="B68" s="83"/>
      <c r="C68" s="66" t="s">
        <v>53</v>
      </c>
      <c r="D68" s="53">
        <v>8</v>
      </c>
      <c r="E68" s="70" t="str">
        <f>$B$6</f>
        <v>Raychem A U14</v>
      </c>
      <c r="F68" s="84" t="str">
        <f>$B$8</f>
        <v>Chippenham A U14</v>
      </c>
    </row>
    <row r="69" spans="2:6" ht="15" customHeight="1" thickBot="1" x14ac:dyDescent="0.25">
      <c r="B69" s="104"/>
      <c r="C69" s="108"/>
      <c r="D69" s="91"/>
      <c r="E69" s="92"/>
      <c r="F69" s="93"/>
    </row>
  </sheetData>
  <mergeCells count="1">
    <mergeCell ref="E14:F14"/>
  </mergeCells>
  <phoneticPr fontId="4" type="noConversion"/>
  <printOptions horizontalCentered="1" gridLines="1"/>
  <pageMargins left="0.35433070866141736" right="0.35433070866141736" top="0.78740157480314965" bottom="0.78740157480314965" header="0.31496062992125984" footer="0.31496062992125984"/>
  <headerFooter>
    <oddHeader>&amp;C&amp;A</oddHeader>
    <oddFooter>&amp;C&amp;D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U11 Fixtures Cookey League</vt:lpstr>
      <vt:lpstr>U11 Fixtures Harten League</vt:lpstr>
      <vt:lpstr>U12 Fixtures</vt:lpstr>
      <vt:lpstr>U13 Fixtures</vt:lpstr>
      <vt:lpstr>U14 Fixtures </vt:lpstr>
      <vt:lpstr>Summary!Print_Area</vt:lpstr>
      <vt:lpstr>'U11 Fixtures Cookey League'!Print_Area</vt:lpstr>
      <vt:lpstr>'U11 Fixtures Harten League'!Print_Area</vt:lpstr>
      <vt:lpstr>'U12 Fixtures'!Print_Area</vt:lpstr>
      <vt:lpstr>'U13 Fixtures'!Print_Area</vt:lpstr>
      <vt:lpstr>'U14 Fixtures '!Print_Area</vt:lpstr>
    </vt:vector>
  </TitlesOfParts>
  <Company>Virtua UK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Watt</dc:creator>
  <cp:lastModifiedBy>Mrs Porter</cp:lastModifiedBy>
  <cp:lastPrinted>2018-10-14T16:03:26Z</cp:lastPrinted>
  <dcterms:created xsi:type="dcterms:W3CDTF">2016-08-09T14:21:40Z</dcterms:created>
  <dcterms:modified xsi:type="dcterms:W3CDTF">2018-10-22T10:13:21Z</dcterms:modified>
</cp:coreProperties>
</file>